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200" windowHeight="8235" tabRatio="598" activeTab="0"/>
  </bookViews>
  <sheets>
    <sheet name="出場申込書" sheetId="1" r:id="rId1"/>
    <sheet name="段級記入表" sheetId="2" r:id="rId2"/>
  </sheets>
  <definedNames>
    <definedName name="_xlnm.Print_Titles" localSheetId="0">'出場申込書'!$A:$W,'出場申込書'!$19:$19</definedName>
  </definedNames>
  <calcPr fullCalcOnLoad="1"/>
</workbook>
</file>

<file path=xl/sharedStrings.xml><?xml version="1.0" encoding="utf-8"?>
<sst xmlns="http://schemas.openxmlformats.org/spreadsheetml/2006/main" count="210" uniqueCount="200">
  <si>
    <t>選手名</t>
  </si>
  <si>
    <t>ふりがな</t>
  </si>
  <si>
    <t>性別</t>
  </si>
  <si>
    <t>所属</t>
  </si>
  <si>
    <t>勤務先・学校</t>
  </si>
  <si>
    <t>№</t>
  </si>
  <si>
    <t>参加料</t>
  </si>
  <si>
    <t>会員ＩＤ</t>
  </si>
  <si>
    <t>※　「選手名」は「姓」と「名」の間に「全角で１スペース」入れて下さい。</t>
  </si>
  <si>
    <t>※　「ふりがな」は自動的に出力されますが、 読み方によりふりがなが正確に表示されない場合は手入力して下さい。</t>
  </si>
  <si>
    <t>申込人数</t>
  </si>
  <si>
    <t>申込責任者</t>
  </si>
  <si>
    <t>住所　〒</t>
  </si>
  <si>
    <t>氏名</t>
  </si>
  <si>
    <t>役職</t>
  </si>
  <si>
    <t>TEL.</t>
  </si>
  <si>
    <t>携帯</t>
  </si>
  <si>
    <t>送信は下記アドレスにお願いします。</t>
  </si>
  <si>
    <t>参加料合計</t>
  </si>
  <si>
    <t>左射手</t>
  </si>
  <si>
    <t>人　数</t>
  </si>
  <si>
    <t>種　目　別　申　込　人　数</t>
  </si>
  <si>
    <t>※　出場する種目の取得段級は｢段級記入表｣のシートに入力して下さい。</t>
  </si>
  <si>
    <t>取得段級位</t>
  </si>
  <si>
    <t>第　1　希　望</t>
  </si>
  <si>
    <t>第　2　希　望</t>
  </si>
  <si>
    <t>第　3　希　望</t>
  </si>
  <si>
    <t>種目</t>
  </si>
  <si>
    <t>段級位</t>
  </si>
  <si>
    <t>証書番号</t>
  </si>
  <si>
    <t>7級</t>
  </si>
  <si>
    <t>※　種目・段級位は「リスト」から入力して下さい。</t>
  </si>
  <si>
    <t>6級</t>
  </si>
  <si>
    <t>※　証書未着の場合、「証書番号」欄に「段級申請日」を入力して下さい。</t>
  </si>
  <si>
    <t>5級</t>
  </si>
  <si>
    <t>※　複数種目に出場希望する方は、エントリー数が出場枠を超過した場合等に</t>
  </si>
  <si>
    <t>4級</t>
  </si>
  <si>
    <r>
      <t>　　 出場可否の判断材料としますので「</t>
    </r>
    <r>
      <rPr>
        <b/>
        <sz val="11"/>
        <color indexed="10"/>
        <rFont val="ＭＳ Ｐゴシック"/>
        <family val="3"/>
      </rPr>
      <t>出場希望種目</t>
    </r>
    <r>
      <rPr>
        <b/>
        <sz val="11"/>
        <rFont val="ＭＳ Ｐゴシック"/>
        <family val="3"/>
      </rPr>
      <t>」順に入力して下さい。</t>
    </r>
  </si>
  <si>
    <t>3級</t>
  </si>
  <si>
    <t>2級</t>
  </si>
  <si>
    <t>1級</t>
  </si>
  <si>
    <t>2段</t>
  </si>
  <si>
    <t>3段</t>
  </si>
  <si>
    <t>4段</t>
  </si>
  <si>
    <t>5段</t>
  </si>
  <si>
    <t>6段</t>
  </si>
  <si>
    <t>7段</t>
  </si>
  <si>
    <t>FR3P</t>
  </si>
  <si>
    <t>R3P</t>
  </si>
  <si>
    <t>メール</t>
  </si>
  <si>
    <t>申込締切</t>
  </si>
  <si>
    <t>1段</t>
  </si>
  <si>
    <t>※　「勤務先・学校」は表彰の際に読み上げることもありますのでご記入にご協力下さい。(記入出来ない場合｢○○射撃協会｣等所属協会を記入)</t>
  </si>
  <si>
    <t>　　 元に直す場合、｢基本項目｣ボタンをクリックすると非表示された部分が再表示され、表の基本形が表示されます。</t>
  </si>
  <si>
    <t>※　「会員ID」は間に「スペース」や「ハイフン」を入れず連続して「半角」にて入力して下さい。  　例　○ ： 15000750　　X ： 15-000-750 ・15  000  750</t>
  </si>
  <si>
    <r>
      <t>※　左射手の方は｢左射手｣欄、</t>
    </r>
    <r>
      <rPr>
        <b/>
        <sz val="10"/>
        <color indexed="10"/>
        <rFont val="ＭＳ Ｐゴシック"/>
        <family val="3"/>
      </rPr>
      <t>装備の共用・射群希望等連絡事項がある場合｢希望記入欄｣に記入</t>
    </r>
    <r>
      <rPr>
        <b/>
        <sz val="10"/>
        <color indexed="30"/>
        <rFont val="ＭＳ Ｐゴシック"/>
        <family val="3"/>
      </rPr>
      <t>して下さい。</t>
    </r>
  </si>
  <si>
    <r>
      <t xml:space="preserve">希望記入欄
</t>
    </r>
    <r>
      <rPr>
        <b/>
        <sz val="8"/>
        <color indexed="10"/>
        <rFont val="ＭＳ Ｐゴシック"/>
        <family val="3"/>
      </rPr>
      <t xml:space="preserve">
装備</t>
    </r>
    <r>
      <rPr>
        <b/>
        <sz val="9"/>
        <color indexed="10"/>
        <rFont val="ＭＳ Ｐゴシック"/>
        <family val="3"/>
      </rPr>
      <t>の共用等連絡したいことを記入</t>
    </r>
  </si>
  <si>
    <t>入力方法</t>
  </si>
  <si>
    <t>※　選手名・所属は「エントリー管理表」に入力した内容が自動出力されます。</t>
  </si>
  <si>
    <t>生年月日
記入例
2000/1/1</t>
  </si>
  <si>
    <t>FR
3X20</t>
  </si>
  <si>
    <t>FR
60
PRMW</t>
  </si>
  <si>
    <t>AR
60
MW</t>
  </si>
  <si>
    <t>AP
60
MW</t>
  </si>
  <si>
    <t>R
3X20</t>
  </si>
  <si>
    <t>AR
60
MWJ</t>
  </si>
  <si>
    <t>AR
30
MWJ</t>
  </si>
  <si>
    <t>BR
60
J</t>
  </si>
  <si>
    <t>BR
60
WJ</t>
  </si>
  <si>
    <t>BP
60
J</t>
  </si>
  <si>
    <t>BP
60
WJ</t>
  </si>
  <si>
    <t>AR
MIX</t>
  </si>
  <si>
    <t>BR
J
MIX</t>
  </si>
  <si>
    <t>ARMIX
チーム名</t>
  </si>
  <si>
    <t>BRJMIX
チーム名</t>
  </si>
  <si>
    <t>※　「ＡＰ・ＢＰ種目」は「ＡＲ・ＢＲ種目」との誤入力を避けるため「セルの色」を変えてあります。</t>
  </si>
  <si>
    <r>
      <t>※　リストの「</t>
    </r>
    <r>
      <rPr>
        <b/>
        <sz val="10"/>
        <color indexed="10"/>
        <rFont val="ＭＳ Ｐゴシック"/>
        <family val="3"/>
      </rPr>
      <t>取消</t>
    </r>
    <r>
      <rPr>
        <b/>
        <sz val="10"/>
        <color indexed="30"/>
        <rFont val="ＭＳ Ｐゴシック"/>
        <family val="3"/>
      </rPr>
      <t>」は「足切り」等で主催者側が使用するものなので使用しないで下さい。</t>
    </r>
  </si>
  <si>
    <r>
      <t>※　出場希望種目欄に「リスト」から</t>
    </r>
    <r>
      <rPr>
        <b/>
        <sz val="10"/>
        <color indexed="62"/>
        <rFont val="ＭＳ Ｐゴシック"/>
        <family val="3"/>
      </rPr>
      <t>｢</t>
    </r>
    <r>
      <rPr>
        <b/>
        <sz val="10"/>
        <color indexed="10"/>
        <rFont val="ＭＳ Ｐゴシック"/>
        <family val="3"/>
      </rPr>
      <t>○</t>
    </r>
    <r>
      <rPr>
        <b/>
        <sz val="10"/>
        <color indexed="62"/>
        <rFont val="ＭＳ Ｐゴシック"/>
        <family val="3"/>
      </rPr>
      <t>｣を入力</t>
    </r>
    <r>
      <rPr>
        <b/>
        <sz val="10"/>
        <color indexed="30"/>
        <rFont val="ＭＳ Ｐゴシック"/>
        <family val="3"/>
      </rPr>
      <t>して下さい。</t>
    </r>
  </si>
  <si>
    <t>※　「№」は「選手名」を入力すると自動的に出力されます。</t>
  </si>
  <si>
    <t>※　「性別欄」にリストから「女」を入力すると「選手名」から「選手プロフィール」までの表示が赤のフォントに変わります。</t>
  </si>
  <si>
    <t>※　画面解像度の関係等で表の右側が欠ける場合は、下の｢種目入力｣ボタンをクリックすると｢ふりがな｣から｢選手プロフィール｣までの行が非表示になります。</t>
  </si>
  <si>
    <t>FR60PRMW</t>
  </si>
  <si>
    <t>AR60MW</t>
  </si>
  <si>
    <t>AP60MW</t>
  </si>
  <si>
    <t>BR60J</t>
  </si>
  <si>
    <t>BR60WJ</t>
  </si>
  <si>
    <t>BP60J</t>
  </si>
  <si>
    <t>BP60WJ</t>
  </si>
  <si>
    <t>AR30MWJ</t>
  </si>
  <si>
    <t>ARMIX</t>
  </si>
  <si>
    <t>BRJMIX</t>
  </si>
  <si>
    <t>※　AR30MWJエントリーの方は60発の段級位を記入して下さい。</t>
  </si>
  <si>
    <t>※　MIX競技にエントリーする方はそれぞれの段級位を記入して下さい。</t>
  </si>
  <si>
    <r>
      <t>メールする際ファイル名を「</t>
    </r>
    <r>
      <rPr>
        <b/>
        <sz val="10"/>
        <color indexed="10"/>
        <rFont val="ＭＳ Ｐゴシック"/>
        <family val="3"/>
      </rPr>
      <t>ライフル申込書＿○○県＿yyyymmdd</t>
    </r>
    <r>
      <rPr>
        <b/>
        <sz val="10"/>
        <color indexed="62"/>
        <rFont val="ＭＳ Ｐゴシック"/>
        <family val="3"/>
      </rPr>
      <t>」として下さい。</t>
    </r>
  </si>
  <si>
    <t>日本ライフル射撃協会</t>
  </si>
  <si>
    <t>佐賀県ライフル射撃協会</t>
  </si>
  <si>
    <t>rifle@riflesports.jp</t>
  </si>
  <si>
    <t>saga2024rifle@yahoo.co.jp</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</si>
  <si>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</si>
  <si>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</si>
  <si>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</si>
  <si>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</si>
  <si>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</si>
  <si>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</si>
  <si>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</si>
  <si>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</si>
  <si>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</si>
  <si>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</si>
  <si>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</si>
  <si>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</si>
  <si>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</si>
  <si>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</si>
  <si>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</si>
  <si>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</si>
  <si>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</si>
  <si>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</si>
  <si>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</si>
  <si>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</si>
  <si>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</si>
  <si>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</si>
  <si>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</si>
  <si>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</si>
  <si>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</si>
  <si>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</si>
  <si>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</si>
  <si>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</si>
  <si>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</si>
  <si>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</si>
  <si>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</si>
  <si>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</si>
  <si>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</si>
  <si>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</si>
  <si>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</si>
  <si>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</si>
  <si>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</si>
  <si>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</si>
  <si>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</si>
  <si>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</si>
  <si>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</si>
  <si>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</si>
  <si>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</si>
  <si>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</si>
  <si>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</si>
  <si>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</si>
  <si>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</si>
  <si>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</si>
  <si>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</si>
  <si>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</si>
  <si>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</si>
  <si>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</si>
  <si>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</si>
  <si>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</si>
  <si>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</si>
  <si>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</si>
  <si>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</si>
  <si>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</si>
  <si>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</si>
  <si>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</si>
  <si>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</si>
  <si>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</si>
  <si>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</si>
  <si>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</si>
  <si>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</si>
  <si>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</si>
  <si>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</si>
  <si>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</si>
  <si>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</si>
  <si>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</si>
  <si>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</si>
  <si>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</si>
  <si>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</si>
  <si>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</si>
  <si>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</si>
  <si>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</si>
  <si>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</si>
  <si>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</si>
  <si>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</si>
  <si>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</si>
  <si>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</si>
  <si>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</si>
  <si>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</si>
  <si>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</si>
  <si>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</si>
  <si>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</si>
  <si>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</si>
  <si>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</si>
  <si>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</si>
  <si>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</si>
  <si>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</si>
  <si>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</si>
  <si>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</si>
  <si>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</si>
  <si>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r>
      <t xml:space="preserve">選手プロフィール
</t>
    </r>
    <r>
      <rPr>
        <b/>
        <sz val="11"/>
        <color indexed="10"/>
        <rFont val="ＭＳ Ｐゴシック"/>
        <family val="3"/>
      </rPr>
      <t>各選手のアピールポイントを記入して下さい</t>
    </r>
    <r>
      <rPr>
        <b/>
        <sz val="11"/>
        <rFont val="ＭＳ Ｐゴシック"/>
        <family val="3"/>
      </rPr>
      <t xml:space="preserve">
</t>
    </r>
    <r>
      <rPr>
        <b/>
        <sz val="11"/>
        <color indexed="10"/>
        <rFont val="ＭＳ Ｐゴシック"/>
        <family val="3"/>
      </rPr>
      <t>日本記録の保持・大会成績等</t>
    </r>
  </si>
  <si>
    <t>申込都道府県名</t>
  </si>
  <si>
    <t>申込ファイル</t>
  </si>
  <si>
    <t>2023年度全日本社会人ライフル射撃競技選手権大会</t>
  </si>
  <si>
    <t>兼 SAGA2024国民スポーツ大会ライフル射撃（50m/10m/BR/BP）競技リハーサル大会</t>
  </si>
  <si>
    <t>※　「申込都道府県名」「所属」は「リスト」から入力して下さい。（申込都道府県名及び所属のセルを選択し右側のボタンをクリックし表示されるリストから選んで下さい）</t>
  </si>
  <si>
    <t>※ ミックス競技のチーム名は未記入の場合｢都道府県名｣をチーム名とします。</t>
  </si>
  <si>
    <t>9月1日(金)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</si>
</sst>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 &quot;"/>
    <numFmt numFmtId="178" formatCode="0&quot;県&quot;"/>
    <numFmt numFmtId="179" formatCode="&quot;団体選手数&quot;0&quot;名&quot;"/>
    <numFmt numFmtId="180" formatCode="&quot;エントリー数&quot;&quot; &quot;0"/>
    <numFmt numFmtId="181" formatCode="0&quot;人&quot;"/>
    <numFmt numFmtId="182" formatCode="&quot;S40WJ出場　&quot;0&quot;名&quot;"/>
    <numFmt numFmtId="183" formatCode="&quot;AP40W出場　&quot;0&quot;名&quot;"/>
    <numFmt numFmtId="184" formatCode="&quot;AP40W出場　 &quot;0&quot;名&quot;"/>
    <numFmt numFmtId="185" formatCode="&quot;AP40W出場 　 &quot;0&quot;名&quot;"/>
    <numFmt numFmtId="186" formatCode="&quot;AP40W出場 　&quot;0&quot;名&quot;"/>
    <numFmt numFmtId="187" formatCode="&quot;出場    &quot;##&quot;人&quot;"/>
    <numFmt numFmtId="188" formatCode="&quot;出場    &quot;0&quot;人&quot;"/>
    <numFmt numFmtId="189" formatCode="&quot;Yes&quot;;&quot;Yes&quot;;&quot;No&quot;"/>
    <numFmt numFmtId="190" formatCode="&quot;True&quot;;&quot;True&quot;;&quot;False&quot;"/>
    <numFmt numFmtId="191" formatCode="&quot;On&quot;;&quot;On&quot;;&quot;Off&quot;"/>
    <numFmt numFmtId="192" formatCode="[$€-2]\ #,##0.00_);[Red]\([$€-2]\ #,##0.00\)"/>
    <numFmt numFmtId="193" formatCode="&quot;参&quot;&quot;加&quot;&quot;料&quot;&quot;合&quot;&quot;計&quot;0"/>
    <numFmt numFmtId="194" formatCode="&quot;参&quot;&quot;加&quot;&quot;料&quot;&quot;計&quot;\ 0"/>
    <numFmt numFmtId="195" formatCode="0&quot; 円&quot;"/>
    <numFmt numFmtId="196" formatCode="[$]ggge&quot;年&quot;m&quot;月&quot;d&quot;日&quot;;@"/>
    <numFmt numFmtId="197" formatCode="[$-411]gge&quot;年&quot;m&quot;月&quot;d&quot;日&quot;;@"/>
    <numFmt numFmtId="198" formatCode="[$]gge&quot;年&quot;m&quot;月&quot;d&quot;日&quot;;@"/>
    <numFmt numFmtId="199" formatCode="yyyy/m/d;@"/>
    <numFmt numFmtId="200" formatCode="mmm\-yyyy"/>
  </numFmts>
  <fonts count="7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1"/>
      <name val="ＭＳ Ｐゴシック"/>
      <family val="3"/>
    </font>
    <font>
      <sz val="11"/>
      <name val="ＭＳ ゴシック"/>
      <family val="3"/>
    </font>
    <font>
      <sz val="11"/>
      <color indexed="10"/>
      <name val="ＭＳ Ｐゴシック"/>
      <family val="3"/>
    </font>
    <font>
      <b/>
      <sz val="11"/>
      <color indexed="12"/>
      <name val="ＭＳ Ｐゴシック"/>
      <family val="3"/>
    </font>
    <font>
      <b/>
      <sz val="11"/>
      <name val="ＭＳ ゴシック"/>
      <family val="3"/>
    </font>
    <font>
      <b/>
      <sz val="10"/>
      <name val="ＭＳ Ｐゴシック"/>
      <family val="3"/>
    </font>
    <font>
      <b/>
      <sz val="11"/>
      <color indexed="18"/>
      <name val="ＭＳ Ｐゴシック"/>
      <family val="3"/>
    </font>
    <font>
      <b/>
      <sz val="11"/>
      <color indexed="10"/>
      <name val="ＭＳ Ｐゴシック"/>
      <family val="3"/>
    </font>
    <font>
      <b/>
      <sz val="10"/>
      <color indexed="10"/>
      <name val="ＭＳ Ｐゴシック"/>
      <family val="3"/>
    </font>
    <font>
      <b/>
      <sz val="12"/>
      <name val="ＭＳ Ｐゴシック"/>
      <family val="3"/>
    </font>
    <font>
      <b/>
      <sz val="10"/>
      <color indexed="62"/>
      <name val="ＭＳ Ｐゴシック"/>
      <family val="3"/>
    </font>
    <font>
      <b/>
      <sz val="8"/>
      <color indexed="10"/>
      <name val="ＭＳ Ｐゴシック"/>
      <family val="3"/>
    </font>
    <font>
      <b/>
      <sz val="9"/>
      <color indexed="10"/>
      <name val="ＭＳ Ｐゴシック"/>
      <family val="3"/>
    </font>
    <font>
      <b/>
      <sz val="10"/>
      <color indexed="30"/>
      <name val="ＭＳ Ｐゴシック"/>
      <family val="3"/>
    </font>
    <font>
      <b/>
      <sz val="12"/>
      <name val="ＭＳ ゴシック"/>
      <family val="3"/>
    </font>
    <font>
      <b/>
      <sz val="14"/>
      <color indexed="10"/>
      <name val="ＭＳ Ｐゴシック"/>
      <family val="3"/>
    </font>
    <font>
      <sz val="10"/>
      <name val="ＭＳ Ｐゴシック"/>
      <family val="3"/>
    </font>
    <font>
      <u val="single"/>
      <sz val="14"/>
      <color indexed="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4"/>
      <color indexed="9"/>
      <name val="ＭＳ Ｐゴシック"/>
      <family val="3"/>
    </font>
    <font>
      <b/>
      <sz val="11"/>
      <color indexed="30"/>
      <name val="ＭＳ Ｐゴシック"/>
      <family val="3"/>
    </font>
    <font>
      <b/>
      <sz val="11"/>
      <color indexed="40"/>
      <name val="ＭＳ Ｐゴシック"/>
      <family val="3"/>
    </font>
    <font>
      <sz val="16"/>
      <color indexed="30"/>
      <name val="ＭＳ Ｐゴシック"/>
      <family val="3"/>
    </font>
    <font>
      <b/>
      <sz val="13"/>
      <color indexed="30"/>
      <name val="ＭＳ Ｐゴシック"/>
      <family val="3"/>
    </font>
    <font>
      <b/>
      <sz val="12"/>
      <color indexed="30"/>
      <name val="ＭＳ Ｐゴシック"/>
      <family val="3"/>
    </font>
    <font>
      <sz val="2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ＭＳ Ｐゴシック"/>
      <family val="3"/>
    </font>
    <font>
      <b/>
      <sz val="18"/>
      <color rgb="FFFF0000"/>
      <name val="ＭＳ Ｐゴシック"/>
      <family val="3"/>
    </font>
    <font>
      <b/>
      <sz val="8"/>
      <color rgb="FFFF0000"/>
      <name val="ＭＳ Ｐゴシック"/>
      <family val="3"/>
    </font>
    <font>
      <b/>
      <sz val="10"/>
      <color theme="4"/>
      <name val="ＭＳ Ｐゴシック"/>
      <family val="3"/>
    </font>
    <font>
      <b/>
      <sz val="14"/>
      <color rgb="FFFF0000"/>
      <name val="ＭＳ Ｐゴシック"/>
      <family val="3"/>
    </font>
    <font>
      <b/>
      <sz val="11"/>
      <color rgb="FFFF0000"/>
      <name val="ＭＳ Ｐゴシック"/>
      <family val="3"/>
    </font>
    <font>
      <b/>
      <sz val="14"/>
      <color theme="0"/>
      <name val="ＭＳ Ｐゴシック"/>
      <family val="3"/>
    </font>
    <font>
      <b/>
      <sz val="11"/>
      <color rgb="FF0070C0"/>
      <name val="ＭＳ Ｐゴシック"/>
      <family val="3"/>
    </font>
    <font>
      <b/>
      <sz val="11"/>
      <color rgb="FF00B0F0"/>
      <name val="ＭＳ Ｐゴシック"/>
      <family val="3"/>
    </font>
    <font>
      <sz val="16"/>
      <color rgb="FF0066CC"/>
      <name val="ＭＳ Ｐゴシック"/>
      <family val="3"/>
    </font>
    <font>
      <b/>
      <sz val="13"/>
      <color rgb="FF0066CC"/>
      <name val="ＭＳ Ｐゴシック"/>
      <family val="3"/>
    </font>
    <font>
      <b/>
      <sz val="12"/>
      <color rgb="FF0070C0"/>
      <name val="ＭＳ Ｐゴシック"/>
      <family val="3"/>
    </font>
    <font>
      <sz val="26"/>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129">
    <xf numFmtId="0" fontId="0" fillId="0" borderId="0" xfId="0" applyAlignment="1">
      <alignment/>
    </xf>
    <xf numFmtId="38" fontId="0" fillId="0" borderId="0" xfId="49" applyFont="1" applyAlignment="1">
      <alignment horizontal="center" vertical="center"/>
    </xf>
    <xf numFmtId="38" fontId="0" fillId="0" borderId="0" xfId="49" applyFont="1" applyAlignment="1">
      <alignment vertical="center"/>
    </xf>
    <xf numFmtId="38" fontId="4" fillId="0" borderId="0" xfId="49" applyFont="1" applyFill="1" applyBorder="1" applyAlignment="1">
      <alignment vertical="center"/>
    </xf>
    <xf numFmtId="0" fontId="0" fillId="0" borderId="0" xfId="0" applyAlignment="1">
      <alignment/>
    </xf>
    <xf numFmtId="38" fontId="0" fillId="0" borderId="0" xfId="49" applyFont="1" applyAlignment="1">
      <alignment vertical="center" shrinkToFit="1"/>
    </xf>
    <xf numFmtId="176" fontId="4" fillId="0" borderId="0" xfId="49" applyNumberFormat="1" applyFont="1" applyFill="1" applyBorder="1" applyAlignment="1">
      <alignment vertical="center" shrinkToFit="1"/>
    </xf>
    <xf numFmtId="0" fontId="0" fillId="0" borderId="0" xfId="0" applyAlignment="1">
      <alignment shrinkToFit="1"/>
    </xf>
    <xf numFmtId="38" fontId="6" fillId="0" borderId="0" xfId="49" applyFont="1" applyAlignment="1">
      <alignment horizontal="center" vertical="center"/>
    </xf>
    <xf numFmtId="0" fontId="6" fillId="0" borderId="0" xfId="0" applyFont="1" applyAlignment="1">
      <alignment/>
    </xf>
    <xf numFmtId="38" fontId="0" fillId="0" borderId="0" xfId="49" applyFont="1" applyAlignment="1">
      <alignment horizontal="center" vertical="center" shrinkToFit="1"/>
    </xf>
    <xf numFmtId="0" fontId="0" fillId="0" borderId="0" xfId="0" applyAlignment="1">
      <alignment horizontal="center"/>
    </xf>
    <xf numFmtId="38" fontId="0" fillId="0" borderId="0" xfId="49" applyFont="1" applyAlignment="1">
      <alignment horizontal="center"/>
    </xf>
    <xf numFmtId="0" fontId="0" fillId="0" borderId="0" xfId="0" applyFont="1" applyAlignment="1">
      <alignment shrinkToFit="1"/>
    </xf>
    <xf numFmtId="0" fontId="0" fillId="0" borderId="0" xfId="0" applyFont="1" applyAlignment="1">
      <alignment/>
    </xf>
    <xf numFmtId="0" fontId="0" fillId="0" borderId="0" xfId="0" applyFont="1" applyAlignment="1">
      <alignment/>
    </xf>
    <xf numFmtId="38" fontId="5" fillId="0" borderId="0" xfId="49" applyFont="1" applyAlignment="1">
      <alignment horizontal="left" vertical="center"/>
    </xf>
    <xf numFmtId="38" fontId="8" fillId="0" borderId="0" xfId="49" applyFont="1" applyFill="1" applyBorder="1" applyAlignment="1">
      <alignment horizontal="left" vertical="center" shrinkToFit="1"/>
    </xf>
    <xf numFmtId="0" fontId="5" fillId="0" borderId="0" xfId="0" applyFont="1" applyAlignment="1">
      <alignment horizontal="left"/>
    </xf>
    <xf numFmtId="0" fontId="0" fillId="0" borderId="0" xfId="49" applyNumberFormat="1" applyFont="1" applyAlignment="1">
      <alignment horizontal="center" vertical="center" shrinkToFit="1"/>
    </xf>
    <xf numFmtId="0" fontId="0" fillId="0" borderId="0" xfId="0" applyNumberFormat="1" applyAlignment="1">
      <alignment horizontal="center"/>
    </xf>
    <xf numFmtId="38" fontId="7" fillId="0" borderId="0" xfId="49" applyFont="1" applyAlignment="1">
      <alignment horizontal="center" vertical="center" shrinkToFit="1"/>
    </xf>
    <xf numFmtId="38" fontId="0" fillId="0" borderId="0" xfId="49" applyFont="1" applyAlignment="1">
      <alignment horizontal="center" vertical="center" shrinkToFit="1"/>
    </xf>
    <xf numFmtId="38" fontId="0" fillId="0" borderId="0" xfId="49" applyFont="1" applyBorder="1" applyAlignment="1">
      <alignment horizontal="center" vertical="center"/>
    </xf>
    <xf numFmtId="38" fontId="0" fillId="0" borderId="0" xfId="49" applyFont="1" applyBorder="1" applyAlignment="1">
      <alignment horizontal="center" vertical="center" shrinkToFit="1"/>
    </xf>
    <xf numFmtId="0" fontId="0" fillId="0" borderId="0" xfId="0" applyBorder="1" applyAlignment="1">
      <alignment/>
    </xf>
    <xf numFmtId="38" fontId="8" fillId="33" borderId="10" xfId="49" applyFont="1" applyFill="1" applyBorder="1" applyAlignment="1">
      <alignment horizontal="center" vertical="center" shrinkToFit="1"/>
    </xf>
    <xf numFmtId="38" fontId="11" fillId="33" borderId="10" xfId="49" applyFont="1" applyFill="1" applyBorder="1" applyAlignment="1">
      <alignment horizontal="center" vertical="center"/>
    </xf>
    <xf numFmtId="0" fontId="4" fillId="34"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38" fontId="0" fillId="0" borderId="0" xfId="49" applyFont="1" applyAlignment="1">
      <alignment horizontal="center" vertical="center"/>
    </xf>
    <xf numFmtId="38" fontId="4" fillId="33" borderId="10" xfId="49" applyFont="1" applyFill="1" applyBorder="1" applyAlignment="1">
      <alignment horizontal="center" vertical="center"/>
    </xf>
    <xf numFmtId="38" fontId="4" fillId="33" borderId="10" xfId="49" applyFont="1" applyFill="1" applyBorder="1" applyAlignment="1">
      <alignment horizontal="center" vertical="center"/>
    </xf>
    <xf numFmtId="38" fontId="11" fillId="0" borderId="0" xfId="49" applyFont="1" applyFill="1" applyBorder="1" applyAlignment="1">
      <alignment horizontal="center" vertical="center"/>
    </xf>
    <xf numFmtId="0" fontId="8" fillId="35" borderId="10" xfId="49" applyNumberFormat="1" applyFont="1" applyFill="1" applyBorder="1" applyAlignment="1">
      <alignment horizontal="center" vertical="center" shrinkToFit="1"/>
    </xf>
    <xf numFmtId="177" fontId="4" fillId="34" borderId="10" xfId="49" applyNumberFormat="1" applyFont="1" applyFill="1" applyBorder="1" applyAlignment="1">
      <alignment horizontal="center" vertical="center" shrinkToFit="1"/>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Border="1" applyAlignment="1">
      <alignment vertical="center"/>
    </xf>
    <xf numFmtId="0" fontId="4" fillId="0" borderId="0" xfId="0" applyFont="1" applyAlignment="1">
      <alignment/>
    </xf>
    <xf numFmtId="0" fontId="11" fillId="0" borderId="0" xfId="0" applyFont="1" applyAlignment="1">
      <alignment/>
    </xf>
    <xf numFmtId="0" fontId="0" fillId="0" borderId="0" xfId="0" applyFont="1" applyAlignment="1">
      <alignment horizontal="left"/>
    </xf>
    <xf numFmtId="0" fontId="4" fillId="0" borderId="0" xfId="0" applyFont="1" applyAlignment="1">
      <alignment horizontal="right"/>
    </xf>
    <xf numFmtId="38" fontId="4" fillId="0" borderId="10" xfId="49" applyFont="1" applyBorder="1" applyAlignment="1">
      <alignment horizontal="center" vertical="center"/>
    </xf>
    <xf numFmtId="0" fontId="64" fillId="0" borderId="0" xfId="0" applyFont="1" applyAlignment="1">
      <alignment vertical="center"/>
    </xf>
    <xf numFmtId="38" fontId="9" fillId="0" borderId="0" xfId="49" applyFont="1" applyFill="1" applyBorder="1" applyAlignment="1">
      <alignment vertical="center" wrapText="1" shrinkToFit="1"/>
    </xf>
    <xf numFmtId="38" fontId="4" fillId="34" borderId="10" xfId="49" applyFont="1" applyFill="1" applyBorder="1" applyAlignment="1">
      <alignment horizontal="center" vertical="center"/>
    </xf>
    <xf numFmtId="38" fontId="4" fillId="35" borderId="10" xfId="49" applyFont="1" applyFill="1" applyBorder="1" applyAlignment="1">
      <alignment horizontal="center" vertical="center" shrinkToFit="1"/>
    </xf>
    <xf numFmtId="38" fontId="4" fillId="36" borderId="10" xfId="49" applyFont="1" applyFill="1" applyBorder="1" applyAlignment="1">
      <alignment horizontal="center" vertical="center" shrinkToFit="1"/>
    </xf>
    <xf numFmtId="0" fontId="4" fillId="0" borderId="10" xfId="0" applyFont="1" applyBorder="1" applyAlignment="1">
      <alignment horizontal="left" vertical="center" shrinkToFit="1"/>
    </xf>
    <xf numFmtId="176" fontId="4" fillId="34" borderId="10" xfId="49" applyNumberFormat="1" applyFont="1" applyFill="1" applyBorder="1" applyAlignment="1">
      <alignment horizontal="center" vertical="center" shrinkToFit="1"/>
    </xf>
    <xf numFmtId="0" fontId="4" fillId="0" borderId="0" xfId="49" applyNumberFormat="1" applyFont="1" applyFill="1" applyBorder="1" applyAlignment="1">
      <alignment horizontal="center" vertical="center" shrinkToFit="1"/>
    </xf>
    <xf numFmtId="38" fontId="4" fillId="0" borderId="0" xfId="49" applyFont="1" applyFill="1" applyBorder="1" applyAlignment="1">
      <alignment horizontal="center" vertical="center" shrinkToFit="1"/>
    </xf>
    <xf numFmtId="0" fontId="6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37" borderId="10" xfId="0" applyFont="1" applyFill="1" applyBorder="1" applyAlignment="1">
      <alignment horizontal="center" vertical="center"/>
    </xf>
    <xf numFmtId="0" fontId="4" fillId="0" borderId="10" xfId="0" applyFont="1" applyBorder="1" applyAlignment="1">
      <alignment horizontal="center" vertical="center"/>
    </xf>
    <xf numFmtId="56" fontId="4" fillId="38" borderId="10" xfId="0" applyNumberFormat="1" applyFont="1" applyFill="1" applyBorder="1" applyAlignment="1">
      <alignment horizontal="left" vertical="center"/>
    </xf>
    <xf numFmtId="0" fontId="4" fillId="0" borderId="10" xfId="0" applyFont="1" applyBorder="1" applyAlignment="1">
      <alignment horizontal="center" vertical="center" shrinkToFit="1"/>
    </xf>
    <xf numFmtId="49" fontId="4" fillId="0" borderId="10" xfId="0" applyNumberFormat="1" applyFont="1" applyBorder="1"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0" fillId="0" borderId="0" xfId="0" applyAlignment="1">
      <alignment vertical="center" shrinkToFit="1"/>
    </xf>
    <xf numFmtId="0" fontId="0" fillId="0" borderId="0" xfId="0" applyNumberFormat="1" applyAlignment="1">
      <alignment horizontal="center" vertical="center"/>
    </xf>
    <xf numFmtId="0" fontId="0" fillId="0" borderId="0" xfId="0" applyFont="1" applyAlignment="1">
      <alignment vertical="center"/>
    </xf>
    <xf numFmtId="0" fontId="66" fillId="0" borderId="0" xfId="0" applyFont="1" applyAlignment="1">
      <alignment vertical="center"/>
    </xf>
    <xf numFmtId="0" fontId="0" fillId="0" borderId="0" xfId="0" applyAlignment="1">
      <alignment horizontal="center" vertical="center"/>
    </xf>
    <xf numFmtId="0" fontId="4" fillId="0" borderId="0" xfId="0" applyFont="1" applyAlignment="1">
      <alignment horizontal="right" vertical="center"/>
    </xf>
    <xf numFmtId="0" fontId="67" fillId="0" borderId="0" xfId="0" applyFont="1" applyAlignment="1">
      <alignment vertical="center"/>
    </xf>
    <xf numFmtId="0" fontId="9" fillId="0" borderId="11" xfId="0" applyFont="1" applyFill="1" applyBorder="1" applyAlignment="1">
      <alignment horizontal="left" shrinkToFit="1"/>
    </xf>
    <xf numFmtId="0" fontId="0" fillId="0" borderId="11" xfId="0" applyBorder="1" applyAlignment="1">
      <alignment shrinkToFit="1"/>
    </xf>
    <xf numFmtId="38" fontId="8" fillId="34" borderId="12" xfId="49" applyFont="1" applyFill="1" applyBorder="1" applyAlignment="1">
      <alignment horizontal="left" vertical="center" shrinkToFit="1"/>
    </xf>
    <xf numFmtId="0" fontId="68" fillId="0" borderId="0" xfId="0" applyFont="1" applyAlignment="1">
      <alignment vertical="center"/>
    </xf>
    <xf numFmtId="0" fontId="9" fillId="0" borderId="0" xfId="0" applyFont="1" applyFill="1" applyBorder="1" applyAlignment="1">
      <alignment horizontal="left" shrinkToFit="1"/>
    </xf>
    <xf numFmtId="38" fontId="4" fillId="0" borderId="13" xfId="49" applyFont="1" applyFill="1" applyBorder="1" applyAlignment="1">
      <alignment horizontal="left" vertical="center" shrinkToFit="1"/>
    </xf>
    <xf numFmtId="0" fontId="0" fillId="0" borderId="0" xfId="0" applyFill="1" applyAlignment="1">
      <alignment shrinkToFit="1"/>
    </xf>
    <xf numFmtId="38" fontId="4" fillId="37" borderId="10" xfId="49" applyFont="1" applyFill="1" applyBorder="1" applyAlignment="1">
      <alignment horizontal="center" vertical="center" wrapText="1"/>
    </xf>
    <xf numFmtId="38" fontId="69" fillId="37" borderId="10" xfId="49" applyFont="1" applyFill="1" applyBorder="1" applyAlignment="1">
      <alignment horizontal="center" vertical="center" wrapText="1"/>
    </xf>
    <xf numFmtId="0" fontId="70" fillId="0" borderId="0" xfId="0" applyFont="1" applyFill="1" applyBorder="1" applyAlignment="1">
      <alignment horizontal="center" vertical="center"/>
    </xf>
    <xf numFmtId="38" fontId="4" fillId="0" borderId="0" xfId="49" applyFont="1" applyFill="1" applyBorder="1" applyAlignment="1">
      <alignment vertical="center" shrinkToFit="1"/>
    </xf>
    <xf numFmtId="38" fontId="4" fillId="38" borderId="10" xfId="49" applyFont="1" applyFill="1" applyBorder="1" applyAlignment="1">
      <alignment vertical="center" shrinkToFit="1"/>
    </xf>
    <xf numFmtId="38" fontId="69" fillId="33" borderId="10" xfId="49" applyFont="1" applyFill="1" applyBorder="1" applyAlignment="1">
      <alignment horizontal="center" vertical="center"/>
    </xf>
    <xf numFmtId="38" fontId="71" fillId="37" borderId="10" xfId="49" applyFont="1" applyFill="1" applyBorder="1" applyAlignment="1">
      <alignment horizontal="center" vertical="center" wrapText="1"/>
    </xf>
    <xf numFmtId="38" fontId="4" fillId="37" borderId="10" xfId="49" applyFont="1" applyFill="1" applyBorder="1" applyAlignment="1">
      <alignment horizontal="center" vertical="center"/>
    </xf>
    <xf numFmtId="38" fontId="8" fillId="37" borderId="10" xfId="49" applyFont="1" applyFill="1" applyBorder="1" applyAlignment="1">
      <alignment horizontal="center" vertical="center"/>
    </xf>
    <xf numFmtId="38" fontId="4" fillId="37" borderId="10" xfId="49" applyFont="1" applyFill="1" applyBorder="1" applyAlignment="1">
      <alignment horizontal="center" vertical="center" wrapText="1" shrinkToFit="1"/>
    </xf>
    <xf numFmtId="0" fontId="4" fillId="37" borderId="10" xfId="49" applyNumberFormat="1" applyFont="1" applyFill="1" applyBorder="1" applyAlignment="1">
      <alignment horizontal="center" vertical="center" shrinkToFit="1"/>
    </xf>
    <xf numFmtId="38" fontId="4" fillId="37" borderId="13" xfId="49" applyFont="1" applyFill="1" applyBorder="1" applyAlignment="1">
      <alignment horizontal="center" vertical="center" wrapText="1" shrinkToFit="1"/>
    </xf>
    <xf numFmtId="38" fontId="4" fillId="37" borderId="10" xfId="49" applyFont="1" applyFill="1" applyBorder="1" applyAlignment="1">
      <alignment horizontal="center" vertical="center" textRotation="255" shrinkToFit="1"/>
    </xf>
    <xf numFmtId="38" fontId="4" fillId="37" borderId="10" xfId="49" applyFont="1" applyFill="1" applyBorder="1" applyAlignment="1">
      <alignment horizontal="center" vertical="center" textRotation="255" wrapText="1"/>
    </xf>
    <xf numFmtId="38" fontId="72" fillId="33" borderId="10" xfId="49" applyFont="1" applyFill="1" applyBorder="1" applyAlignment="1">
      <alignment horizontal="center" vertical="center"/>
    </xf>
    <xf numFmtId="38" fontId="71" fillId="7" borderId="10" xfId="49" applyFont="1" applyFill="1" applyBorder="1" applyAlignment="1">
      <alignment horizontal="center" vertical="center" wrapText="1"/>
    </xf>
    <xf numFmtId="38" fontId="4" fillId="7" borderId="10" xfId="49" applyFont="1" applyFill="1" applyBorder="1" applyAlignment="1">
      <alignment horizontal="center" vertical="center" wrapText="1"/>
    </xf>
    <xf numFmtId="38" fontId="69" fillId="7" borderId="10" xfId="49" applyFont="1" applyFill="1" applyBorder="1" applyAlignment="1">
      <alignment horizontal="center" vertical="center" wrapText="1"/>
    </xf>
    <xf numFmtId="199" fontId="8" fillId="0" borderId="12" xfId="49" applyNumberFormat="1" applyFont="1" applyFill="1" applyBorder="1" applyAlignment="1">
      <alignment horizontal="center" vertical="center" shrinkToFit="1"/>
    </xf>
    <xf numFmtId="0" fontId="4" fillId="0" borderId="0" xfId="0" applyFont="1" applyAlignment="1">
      <alignment horizontal="left" vertical="center" shrinkToFit="1"/>
    </xf>
    <xf numFmtId="0" fontId="0" fillId="0" borderId="0" xfId="0" applyFont="1" applyAlignment="1">
      <alignment horizontal="right" vertical="center"/>
    </xf>
    <xf numFmtId="0" fontId="20" fillId="0" borderId="0" xfId="0" applyFont="1" applyAlignment="1">
      <alignment horizontal="right" vertical="center"/>
    </xf>
    <xf numFmtId="0" fontId="21" fillId="6" borderId="0" xfId="43" applyFont="1" applyFill="1" applyAlignment="1" applyProtection="1">
      <alignment horizontal="left"/>
      <protection/>
    </xf>
    <xf numFmtId="0" fontId="68" fillId="0" borderId="0" xfId="0" applyFont="1" applyAlignment="1">
      <alignment horizontal="left"/>
    </xf>
    <xf numFmtId="38" fontId="0" fillId="0" borderId="0" xfId="49" applyFont="1" applyAlignment="1">
      <alignment horizontal="center" vertical="center"/>
    </xf>
    <xf numFmtId="0" fontId="19" fillId="0" borderId="0" xfId="0" applyFont="1" applyAlignment="1">
      <alignment vertical="center"/>
    </xf>
    <xf numFmtId="38" fontId="4" fillId="37" borderId="10" xfId="49" applyFont="1" applyFill="1" applyBorder="1" applyAlignment="1">
      <alignment horizontal="center" vertical="center" shrinkToFit="1"/>
    </xf>
    <xf numFmtId="0" fontId="73" fillId="0" borderId="0" xfId="0" applyFont="1" applyAlignment="1">
      <alignment/>
    </xf>
    <xf numFmtId="0" fontId="74" fillId="0" borderId="0" xfId="0" applyFont="1" applyAlignment="1">
      <alignment/>
    </xf>
    <xf numFmtId="0" fontId="75" fillId="0" borderId="0" xfId="0" applyFont="1" applyAlignment="1">
      <alignment vertical="center"/>
    </xf>
    <xf numFmtId="0" fontId="9" fillId="0" borderId="14" xfId="0" applyFont="1" applyFill="1" applyBorder="1" applyAlignment="1">
      <alignment horizontal="left" vertical="center" shrinkToFit="1"/>
    </xf>
    <xf numFmtId="0" fontId="0" fillId="0" borderId="11" xfId="0" applyBorder="1" applyAlignment="1">
      <alignment horizontal="left" vertical="center" shrinkToFit="1"/>
    </xf>
    <xf numFmtId="38" fontId="4" fillId="0" borderId="15" xfId="49" applyFont="1" applyFill="1" applyBorder="1" applyAlignment="1">
      <alignment horizontal="left" vertical="center" shrinkToFit="1"/>
    </xf>
    <xf numFmtId="38" fontId="4" fillId="0" borderId="13" xfId="49"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4" xfId="0" applyFont="1" applyFill="1" applyBorder="1" applyAlignment="1">
      <alignment horizontal="left" vertical="center" shrinkToFit="1"/>
    </xf>
    <xf numFmtId="38" fontId="4" fillId="37" borderId="15" xfId="49" applyFont="1" applyFill="1" applyBorder="1" applyAlignment="1">
      <alignment horizontal="center" vertical="center" shrinkToFit="1"/>
    </xf>
    <xf numFmtId="38" fontId="4" fillId="37" borderId="13" xfId="49" applyFont="1" applyFill="1" applyBorder="1" applyAlignment="1">
      <alignment horizontal="center" vertical="center" shrinkToFit="1"/>
    </xf>
    <xf numFmtId="38" fontId="18" fillId="38" borderId="16" xfId="49" applyFont="1" applyFill="1" applyBorder="1" applyAlignment="1">
      <alignment horizontal="center" vertical="center" shrinkToFit="1"/>
    </xf>
    <xf numFmtId="38" fontId="18" fillId="38" borderId="17" xfId="49" applyFont="1" applyFill="1" applyBorder="1" applyAlignment="1">
      <alignment horizontal="center" vertical="center" shrinkToFit="1"/>
    </xf>
    <xf numFmtId="38" fontId="18" fillId="38" borderId="18" xfId="49" applyFont="1" applyFill="1" applyBorder="1" applyAlignment="1">
      <alignment horizontal="center" vertical="center" shrinkToFit="1"/>
    </xf>
    <xf numFmtId="38" fontId="18" fillId="38" borderId="19" xfId="49" applyFont="1" applyFill="1" applyBorder="1" applyAlignment="1">
      <alignment horizontal="center" vertical="center" shrinkToFit="1"/>
    </xf>
    <xf numFmtId="0" fontId="70" fillId="39" borderId="10" xfId="0" applyFont="1" applyFill="1" applyBorder="1" applyAlignment="1">
      <alignment horizontal="center" vertical="center" wrapText="1"/>
    </xf>
    <xf numFmtId="0" fontId="70" fillId="39" borderId="10" xfId="0" applyFont="1" applyFill="1" applyBorder="1" applyAlignment="1">
      <alignment horizontal="center" vertical="center"/>
    </xf>
    <xf numFmtId="38" fontId="4" fillId="37" borderId="10" xfId="49" applyFont="1" applyFill="1" applyBorder="1" applyAlignment="1">
      <alignment horizontal="center" vertical="center" shrinkToFit="1"/>
    </xf>
    <xf numFmtId="0" fontId="22" fillId="0" borderId="0" xfId="0" applyFont="1" applyAlignment="1">
      <alignment horizontal="right" vertical="center"/>
    </xf>
    <xf numFmtId="0" fontId="22" fillId="0" borderId="20" xfId="0" applyFont="1" applyBorder="1" applyAlignment="1">
      <alignment horizontal="right" vertical="center"/>
    </xf>
    <xf numFmtId="0" fontId="76" fillId="0" borderId="0" xfId="0" applyFont="1" applyAlignment="1">
      <alignment horizontal="left" vertical="center"/>
    </xf>
    <xf numFmtId="0" fontId="4" fillId="37" borderId="10" xfId="0" applyFont="1" applyFill="1" applyBorder="1" applyAlignment="1">
      <alignment horizontal="center" vertical="center"/>
    </xf>
    <xf numFmtId="0" fontId="4" fillId="37" borderId="21" xfId="0" applyFont="1" applyFill="1" applyBorder="1" applyAlignment="1">
      <alignment horizontal="center" vertical="center"/>
    </xf>
    <xf numFmtId="0" fontId="4" fillId="37"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ont>
        <i val="0"/>
        <color indexed="10"/>
      </font>
    </dxf>
    <dxf>
      <font>
        <color indexed="10"/>
      </font>
    </dxf>
    <dxf>
      <font>
        <color rgb="FFFF0000"/>
      </font>
    </dxf>
    <dxf>
      <font>
        <color indexed="10"/>
      </font>
    </dxf>
    <dxf>
      <font>
        <color rgb="FFFF0000"/>
      </font>
    </dxf>
    <dxf>
      <font>
        <b/>
        <i val="0"/>
        <color theme="0"/>
      </font>
      <fill>
        <patternFill>
          <bgColor rgb="FFFF0000"/>
        </patternFill>
      </fill>
    </dxf>
    <dxf>
      <font>
        <color indexed="10"/>
      </font>
    </dxf>
    <dxf>
      <font>
        <color indexed="10"/>
      </font>
    </dxf>
    <dxf>
      <font>
        <color auto="1"/>
      </font>
      <fill>
        <patternFill>
          <bgColor indexed="44"/>
        </patternFill>
      </fill>
    </dxf>
    <dxf>
      <font>
        <color indexed="9"/>
      </font>
      <fill>
        <patternFill>
          <bgColor indexed="10"/>
        </patternFill>
      </fill>
    </dxf>
    <dxf>
      <font>
        <color auto="1"/>
      </font>
      <fill>
        <patternFill>
          <bgColor indexed="44"/>
        </patternFill>
      </fill>
    </dxf>
    <dxf>
      <font>
        <color indexed="9"/>
      </font>
      <fill>
        <patternFill>
          <bgColor indexed="10"/>
        </patternFill>
      </fill>
    </dxf>
    <dxf>
      <font>
        <color auto="1"/>
      </font>
      <fill>
        <patternFill>
          <bgColor indexed="44"/>
        </patternFill>
      </fill>
    </dxf>
    <dxf>
      <font>
        <color indexed="9"/>
      </font>
      <fill>
        <patternFill>
          <bgColor indexed="10"/>
        </patternFill>
      </fill>
    </dxf>
    <dxf>
      <font>
        <color auto="1"/>
      </font>
      <fill>
        <patternFill>
          <bgColor indexed="44"/>
        </patternFill>
      </fill>
    </dxf>
    <dxf>
      <font>
        <color indexed="9"/>
      </font>
      <fill>
        <patternFill>
          <bgColor indexed="12"/>
        </patternFill>
      </fill>
    </dxf>
    <dxf>
      <font>
        <color indexed="10"/>
      </font>
    </dxf>
    <dxf>
      <font>
        <color indexed="10"/>
      </font>
    </dxf>
    <dxf>
      <font>
        <color indexed="10"/>
      </font>
    </dxf>
    <dxf>
      <font>
        <color indexed="10"/>
      </font>
    </dxf>
    <dxf>
      <font>
        <color rgb="FFFF0000"/>
      </font>
      <border/>
    </dxf>
    <dxf>
      <font>
        <color rgb="FFFFFFFF"/>
      </font>
      <fill>
        <patternFill>
          <bgColor rgb="FF0000FF"/>
        </patternFill>
      </fill>
      <border/>
    </dxf>
    <dxf>
      <font>
        <color auto="1"/>
      </font>
      <fill>
        <patternFill>
          <bgColor rgb="FF99CCFF"/>
        </patternFill>
      </fill>
      <border/>
    </dxf>
    <dxf>
      <font>
        <color rgb="FFFFFFFF"/>
      </font>
      <fill>
        <patternFill>
          <bgColor rgb="FFFF0000"/>
        </patternFill>
      </fill>
      <border/>
    </dxf>
    <dxf>
      <font>
        <b/>
        <i val="0"/>
        <color theme="0"/>
      </font>
      <fill>
        <patternFill>
          <bgColor rgb="FFFF0000"/>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1</xdr:row>
      <xdr:rowOff>66675</xdr:rowOff>
    </xdr:from>
    <xdr:to>
      <xdr:col>20</xdr:col>
      <xdr:colOff>457200</xdr:colOff>
      <xdr:row>2</xdr:row>
      <xdr:rowOff>171450</xdr:rowOff>
    </xdr:to>
    <xdr:sp>
      <xdr:nvSpPr>
        <xdr:cNvPr id="1" name="左矢印吹き出し 1"/>
        <xdr:cNvSpPr>
          <a:spLocks/>
        </xdr:cNvSpPr>
      </xdr:nvSpPr>
      <xdr:spPr>
        <a:xfrm>
          <a:off x="14116050" y="304800"/>
          <a:ext cx="3000375" cy="333375"/>
        </a:xfrm>
        <a:prstGeom prst="leftArrowCallout">
          <a:avLst>
            <a:gd name="adj1" fmla="val -43268"/>
            <a:gd name="adj2" fmla="val -47671"/>
          </a:avLst>
        </a:prstGeom>
        <a:solidFill>
          <a:srgbClr val="FF0000"/>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FFFF"/>
              </a:solidFill>
              <a:latin typeface="ＭＳ Ｐゴシック"/>
              <a:ea typeface="ＭＳ Ｐゴシック"/>
              <a:cs typeface="ＭＳ Ｐゴシック"/>
            </a:rPr>
            <a:t>リストから都道府県名を入力して下さい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fle@riflesports.jp" TargetMode="External" /><Relationship Id="rId2" Type="http://schemas.openxmlformats.org/officeDocument/2006/relationships/hyperlink" Target="mailto:saga2024rifle@yahoo.co.j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D99"/>
  <sheetViews>
    <sheetView showGridLines="0" showZeros="0" tabSelected="1" zoomScale="92" zoomScaleNormal="92" zoomScalePageLayoutView="0" workbookViewId="0" topLeftCell="A1">
      <selection activeCell="E10" sqref="E10"/>
    </sheetView>
  </sheetViews>
  <sheetFormatPr defaultColWidth="9.00390625" defaultRowHeight="13.5"/>
  <cols>
    <col min="1" max="1" width="5.00390625" style="0" customWidth="1"/>
    <col min="2" max="2" width="15.375" style="18" customWidth="1"/>
    <col min="3" max="3" width="17.75390625" style="7" customWidth="1"/>
    <col min="4" max="4" width="9.125" style="4" customWidth="1"/>
    <col min="5" max="5" width="12.25390625" style="7" customWidth="1"/>
    <col min="6" max="6" width="12.25390625" style="20" customWidth="1"/>
    <col min="7" max="7" width="8.00390625" style="14" customWidth="1"/>
    <col min="8" max="8" width="16.25390625" style="15" customWidth="1"/>
    <col min="9" max="9" width="45.125" style="15" customWidth="1"/>
    <col min="10" max="10" width="6.25390625" style="11" customWidth="1"/>
    <col min="11" max="12" width="7.125" style="0" customWidth="1"/>
    <col min="13" max="13" width="7.125" style="9" customWidth="1"/>
    <col min="14" max="24" width="7.125" style="0" customWidth="1"/>
    <col min="25" max="26" width="14.00390625" style="0" customWidth="1"/>
    <col min="27" max="27" width="10.125" style="12" customWidth="1"/>
    <col min="28" max="28" width="29.375" style="0" customWidth="1"/>
    <col min="31" max="31" width="0" style="0" hidden="1" customWidth="1"/>
    <col min="32" max="32" width="10.875" style="11" hidden="1" customWidth="1"/>
  </cols>
  <sheetData>
    <row r="1" spans="1:9" ht="18.75">
      <c r="A1" s="105" t="s">
        <v>195</v>
      </c>
      <c r="I1" s="125" t="s">
        <v>194</v>
      </c>
    </row>
    <row r="2" spans="1:15" ht="18" customHeight="1">
      <c r="A2" s="106" t="s">
        <v>196</v>
      </c>
      <c r="I2" s="125"/>
      <c r="K2" s="123" t="s">
        <v>193</v>
      </c>
      <c r="L2" s="123"/>
      <c r="M2" s="124"/>
      <c r="N2" s="116"/>
      <c r="O2" s="117"/>
    </row>
    <row r="3" spans="1:27" ht="18" customHeight="1">
      <c r="A3" s="74" t="s">
        <v>57</v>
      </c>
      <c r="I3" s="38"/>
      <c r="K3" s="123"/>
      <c r="L3" s="123"/>
      <c r="M3" s="124"/>
      <c r="N3" s="118"/>
      <c r="O3" s="119"/>
      <c r="V3" s="39" t="s">
        <v>11</v>
      </c>
      <c r="W3" s="40"/>
      <c r="X3" s="41"/>
      <c r="Y3" s="41"/>
      <c r="Z3" s="41"/>
      <c r="AA3" s="41"/>
    </row>
    <row r="4" spans="1:28" ht="15" customHeight="1">
      <c r="A4" s="36" t="s">
        <v>78</v>
      </c>
      <c r="M4"/>
      <c r="V4" s="39"/>
      <c r="W4" s="42" t="s">
        <v>12</v>
      </c>
      <c r="X4" s="75"/>
      <c r="Y4" s="75"/>
      <c r="Z4" s="75"/>
      <c r="AA4" s="71"/>
      <c r="AB4" s="72"/>
    </row>
    <row r="5" spans="1:32" s="63" customFormat="1" ht="15" customHeight="1">
      <c r="A5" s="36" t="s">
        <v>197</v>
      </c>
      <c r="B5" s="62"/>
      <c r="C5" s="64"/>
      <c r="E5" s="64"/>
      <c r="F5" s="65"/>
      <c r="G5" s="66"/>
      <c r="V5" s="67"/>
      <c r="W5" s="54" t="s">
        <v>13</v>
      </c>
      <c r="X5" s="112"/>
      <c r="Y5" s="112"/>
      <c r="Z5" s="112"/>
      <c r="AA5" s="113"/>
      <c r="AF5" s="68"/>
    </row>
    <row r="6" spans="1:32" s="63" customFormat="1" ht="15" customHeight="1">
      <c r="A6" s="36" t="s">
        <v>8</v>
      </c>
      <c r="B6" s="62"/>
      <c r="C6" s="64"/>
      <c r="E6" s="64"/>
      <c r="F6" s="65"/>
      <c r="G6" s="66"/>
      <c r="H6" s="38"/>
      <c r="I6" s="38"/>
      <c r="J6" s="68"/>
      <c r="V6" s="67"/>
      <c r="W6" s="54" t="s">
        <v>14</v>
      </c>
      <c r="X6" s="108"/>
      <c r="Y6" s="108"/>
      <c r="Z6" s="108"/>
      <c r="AA6" s="108"/>
      <c r="AF6" s="68"/>
    </row>
    <row r="7" spans="1:32" s="63" customFormat="1" ht="15" customHeight="1">
      <c r="A7" s="36" t="s">
        <v>9</v>
      </c>
      <c r="B7" s="62"/>
      <c r="C7" s="64"/>
      <c r="E7" s="64"/>
      <c r="F7" s="65"/>
      <c r="G7" s="66"/>
      <c r="H7" s="66"/>
      <c r="I7" s="66"/>
      <c r="J7" s="68"/>
      <c r="W7" s="69" t="s">
        <v>15</v>
      </c>
      <c r="X7" s="108"/>
      <c r="Y7" s="108"/>
      <c r="Z7" s="108"/>
      <c r="AA7" s="108"/>
      <c r="AF7" s="68"/>
    </row>
    <row r="8" spans="1:32" s="63" customFormat="1" ht="15" customHeight="1">
      <c r="A8" s="36" t="s">
        <v>54</v>
      </c>
      <c r="B8" s="62"/>
      <c r="C8" s="64"/>
      <c r="E8" s="64"/>
      <c r="F8" s="65"/>
      <c r="G8" s="66"/>
      <c r="H8" s="66"/>
      <c r="I8" s="66"/>
      <c r="J8" s="68"/>
      <c r="W8" s="69" t="s">
        <v>16</v>
      </c>
      <c r="X8" s="108"/>
      <c r="Y8" s="108"/>
      <c r="Z8" s="108"/>
      <c r="AA8" s="108"/>
      <c r="AF8" s="68"/>
    </row>
    <row r="9" spans="1:32" s="63" customFormat="1" ht="15" customHeight="1">
      <c r="A9" s="37" t="s">
        <v>52</v>
      </c>
      <c r="B9" s="62"/>
      <c r="C9" s="64"/>
      <c r="E9" s="64"/>
      <c r="F9" s="65"/>
      <c r="G9" s="66"/>
      <c r="H9" s="66"/>
      <c r="I9" s="66"/>
      <c r="J9" s="68"/>
      <c r="M9" s="120" t="s">
        <v>50</v>
      </c>
      <c r="N9" s="120"/>
      <c r="O9" s="121" t="s">
        <v>199</v>
      </c>
      <c r="P9" s="121"/>
      <c r="W9" s="69" t="s">
        <v>49</v>
      </c>
      <c r="X9" s="109"/>
      <c r="Y9" s="109"/>
      <c r="Z9" s="109"/>
      <c r="AA9" s="109"/>
      <c r="AB9" s="109"/>
      <c r="AF9" s="68"/>
    </row>
    <row r="10" spans="1:32" s="63" customFormat="1" ht="15" customHeight="1">
      <c r="A10" s="37" t="s">
        <v>79</v>
      </c>
      <c r="B10" s="62"/>
      <c r="C10" s="64"/>
      <c r="E10" s="64"/>
      <c r="F10" s="65"/>
      <c r="G10" s="66"/>
      <c r="H10" s="66"/>
      <c r="I10" s="66"/>
      <c r="J10" s="68"/>
      <c r="M10" s="120"/>
      <c r="N10" s="120"/>
      <c r="O10" s="121"/>
      <c r="P10" s="121"/>
      <c r="U10" s="70" t="s">
        <v>93</v>
      </c>
      <c r="AF10" s="68"/>
    </row>
    <row r="11" spans="1:32" s="63" customFormat="1" ht="15" customHeight="1">
      <c r="A11" s="37" t="s">
        <v>80</v>
      </c>
      <c r="B11" s="62"/>
      <c r="C11" s="64"/>
      <c r="E11" s="64"/>
      <c r="F11" s="65"/>
      <c r="G11" s="66"/>
      <c r="H11" s="66"/>
      <c r="I11" s="66"/>
      <c r="J11" s="68"/>
      <c r="M11" s="44" t="s">
        <v>77</v>
      </c>
      <c r="Z11" s="101" t="s">
        <v>17</v>
      </c>
      <c r="AF11" s="68"/>
    </row>
    <row r="12" spans="1:32" s="63" customFormat="1" ht="15" customHeight="1">
      <c r="A12" s="37" t="s">
        <v>53</v>
      </c>
      <c r="B12" s="62"/>
      <c r="C12" s="64"/>
      <c r="E12" s="64"/>
      <c r="F12" s="65"/>
      <c r="G12" s="66"/>
      <c r="H12" s="66"/>
      <c r="I12" s="66"/>
      <c r="J12" s="68"/>
      <c r="M12" s="44" t="s">
        <v>76</v>
      </c>
      <c r="Y12" s="80"/>
      <c r="Z12" s="80"/>
      <c r="AA12" s="98" t="s">
        <v>94</v>
      </c>
      <c r="AB12" s="100" t="s">
        <v>96</v>
      </c>
      <c r="AF12" s="68"/>
    </row>
    <row r="13" spans="1:32" s="63" customFormat="1" ht="15" customHeight="1">
      <c r="A13" s="36" t="s">
        <v>75</v>
      </c>
      <c r="B13" s="62"/>
      <c r="C13" s="64"/>
      <c r="E13" s="64"/>
      <c r="F13" s="65"/>
      <c r="G13" s="66"/>
      <c r="H13" s="66"/>
      <c r="I13" s="66"/>
      <c r="J13" s="68"/>
      <c r="M13" s="44" t="s">
        <v>55</v>
      </c>
      <c r="Y13" s="80"/>
      <c r="Z13" s="80"/>
      <c r="AA13" s="99" t="s">
        <v>95</v>
      </c>
      <c r="AB13" s="100" t="s">
        <v>97</v>
      </c>
      <c r="AF13" s="68"/>
    </row>
    <row r="14" spans="1:32" s="63" customFormat="1" ht="15" customHeight="1">
      <c r="A14" s="103" t="s">
        <v>22</v>
      </c>
      <c r="B14" s="62"/>
      <c r="C14" s="64"/>
      <c r="E14" s="64"/>
      <c r="F14" s="65"/>
      <c r="G14" s="66"/>
      <c r="H14" s="66"/>
      <c r="I14" s="66"/>
      <c r="J14" s="68"/>
      <c r="AF14" s="68"/>
    </row>
    <row r="15" spans="1:56" s="25" customFormat="1" ht="14.25" customHeight="1">
      <c r="A15" s="23"/>
      <c r="B15" s="17"/>
      <c r="C15" s="6"/>
      <c r="D15" s="3"/>
      <c r="E15" s="6"/>
      <c r="F15" s="51"/>
      <c r="G15" s="52"/>
      <c r="H15" s="24"/>
      <c r="I15" s="24"/>
      <c r="J15" s="122" t="s">
        <v>21</v>
      </c>
      <c r="K15" s="122"/>
      <c r="L15" s="122"/>
      <c r="M15" s="122"/>
      <c r="N15" s="122"/>
      <c r="O15" s="122"/>
      <c r="P15" s="122"/>
      <c r="Q15" s="122"/>
      <c r="R15" s="122"/>
      <c r="S15" s="122"/>
      <c r="T15" s="122"/>
      <c r="U15" s="122"/>
      <c r="V15" s="122"/>
      <c r="W15" s="122"/>
      <c r="X15" s="33"/>
      <c r="Y15" s="33"/>
      <c r="Z15" s="33"/>
      <c r="AA15" s="45"/>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row>
    <row r="16" spans="1:56" s="25" customFormat="1" ht="16.5" customHeight="1">
      <c r="A16" s="23"/>
      <c r="B16" s="17"/>
      <c r="C16" s="6"/>
      <c r="D16" s="3"/>
      <c r="E16" s="6"/>
      <c r="F16" s="51"/>
      <c r="G16" s="52"/>
      <c r="H16" s="24"/>
      <c r="I16" s="24"/>
      <c r="J16" s="47" t="s">
        <v>20</v>
      </c>
      <c r="K16" s="46">
        <f>COUNTIF(K20:K59,"○")</f>
        <v>0</v>
      </c>
      <c r="L16" s="46">
        <f aca="true" t="shared" si="0" ref="L16:W16">COUNTIF(L20:L59,"○")</f>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107" t="s">
        <v>198</v>
      </c>
      <c r="Z16" s="33"/>
      <c r="AA16" s="45"/>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row>
    <row r="17" spans="1:56" ht="16.5" customHeight="1">
      <c r="A17" s="1"/>
      <c r="B17" s="17"/>
      <c r="C17" s="6"/>
      <c r="D17" s="3"/>
      <c r="E17" s="6"/>
      <c r="F17" s="34" t="s">
        <v>10</v>
      </c>
      <c r="G17" s="35">
        <f>COUNTA(B20:B59)</f>
        <v>0</v>
      </c>
      <c r="H17" s="21" t="str">
        <f>"(男"&amp;COUNTIF($J$20:$J$59,"男")&amp;"　"&amp;"女"&amp;COUNTIF($J$20:$J$59,"女")&amp;"）"</f>
        <v>(男0　女0）</v>
      </c>
      <c r="I17" s="21"/>
      <c r="J17" s="47" t="s">
        <v>6</v>
      </c>
      <c r="K17" s="48">
        <v>7000</v>
      </c>
      <c r="L17" s="48">
        <v>7000</v>
      </c>
      <c r="M17" s="48">
        <v>7000</v>
      </c>
      <c r="N17" s="48">
        <v>4500</v>
      </c>
      <c r="O17" s="48">
        <v>4500</v>
      </c>
      <c r="P17" s="48">
        <v>3000</v>
      </c>
      <c r="Q17" s="48">
        <v>1500</v>
      </c>
      <c r="R17" s="48">
        <v>2000</v>
      </c>
      <c r="S17" s="48">
        <v>2000</v>
      </c>
      <c r="T17" s="48">
        <v>2000</v>
      </c>
      <c r="U17" s="48">
        <v>2000</v>
      </c>
      <c r="V17" s="48">
        <v>4500</v>
      </c>
      <c r="W17" s="48">
        <v>2000</v>
      </c>
      <c r="X17" s="81"/>
      <c r="Y17" s="81"/>
      <c r="Z17" s="81"/>
      <c r="AA17" s="82" t="s">
        <v>18</v>
      </c>
      <c r="AB17" s="50">
        <f>SUBTOTAL(9,AA20:AA59)</f>
        <v>0</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ht="2.25" customHeight="1">
      <c r="A18" s="1"/>
      <c r="B18" s="16"/>
      <c r="C18" s="5"/>
      <c r="D18" s="2"/>
      <c r="E18" s="5"/>
      <c r="F18" s="19"/>
      <c r="G18" s="22"/>
      <c r="H18" s="22"/>
      <c r="I18" s="22"/>
      <c r="J18" s="10"/>
      <c r="K18" s="30"/>
      <c r="L18" s="30"/>
      <c r="M18" s="8"/>
      <c r="N18" s="30"/>
      <c r="O18" s="30"/>
      <c r="P18" s="30"/>
      <c r="Q18" s="30"/>
      <c r="R18" s="30"/>
      <c r="S18" s="30"/>
      <c r="T18" s="30"/>
      <c r="U18" s="30"/>
      <c r="V18" s="30"/>
      <c r="W18" s="30"/>
      <c r="X18" s="30"/>
      <c r="Y18" s="30"/>
      <c r="Z18" s="30"/>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ht="47.25" customHeight="1">
      <c r="A19" s="85" t="s">
        <v>5</v>
      </c>
      <c r="B19" s="86" t="s">
        <v>0</v>
      </c>
      <c r="C19" s="104" t="s">
        <v>1</v>
      </c>
      <c r="D19" s="85" t="s">
        <v>3</v>
      </c>
      <c r="E19" s="87" t="s">
        <v>59</v>
      </c>
      <c r="F19" s="88" t="s">
        <v>7</v>
      </c>
      <c r="G19" s="114" t="s">
        <v>4</v>
      </c>
      <c r="H19" s="115"/>
      <c r="I19" s="89" t="s">
        <v>192</v>
      </c>
      <c r="J19" s="90" t="s">
        <v>2</v>
      </c>
      <c r="K19" s="78" t="s">
        <v>60</v>
      </c>
      <c r="L19" s="84" t="s">
        <v>61</v>
      </c>
      <c r="M19" s="79" t="s">
        <v>64</v>
      </c>
      <c r="N19" s="84" t="s">
        <v>62</v>
      </c>
      <c r="O19" s="93" t="s">
        <v>63</v>
      </c>
      <c r="P19" s="84" t="s">
        <v>65</v>
      </c>
      <c r="Q19" s="84" t="s">
        <v>66</v>
      </c>
      <c r="R19" s="78" t="s">
        <v>67</v>
      </c>
      <c r="S19" s="79" t="s">
        <v>68</v>
      </c>
      <c r="T19" s="94" t="s">
        <v>69</v>
      </c>
      <c r="U19" s="95" t="s">
        <v>70</v>
      </c>
      <c r="V19" s="78" t="s">
        <v>71</v>
      </c>
      <c r="W19" s="78" t="s">
        <v>72</v>
      </c>
      <c r="X19" s="91" t="s">
        <v>19</v>
      </c>
      <c r="Y19" s="78" t="s">
        <v>73</v>
      </c>
      <c r="Z19" s="78" t="s">
        <v>74</v>
      </c>
      <c r="AA19" s="78" t="s">
        <v>6</v>
      </c>
      <c r="AB19" s="78" t="s">
        <v>56</v>
      </c>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ht="16.5" customHeight="1">
      <c r="A20" s="28">
        <f>IF(B20="","",1)</f>
      </c>
      <c r="B20" s="49"/>
      <c r="C20" s="73">
        <f>PHONETIC(B20)</f>
      </c>
      <c r="D20" s="26"/>
      <c r="E20" s="96"/>
      <c r="F20" s="29"/>
      <c r="G20" s="110"/>
      <c r="H20" s="111"/>
      <c r="I20" s="76"/>
      <c r="J20" s="26"/>
      <c r="K20" s="31"/>
      <c r="L20" s="92"/>
      <c r="M20" s="83"/>
      <c r="N20" s="92"/>
      <c r="O20" s="92"/>
      <c r="P20" s="92"/>
      <c r="Q20" s="92"/>
      <c r="R20" s="31"/>
      <c r="S20" s="83"/>
      <c r="T20" s="31"/>
      <c r="U20" s="83"/>
      <c r="V20" s="31"/>
      <c r="W20" s="31"/>
      <c r="X20" s="27"/>
      <c r="Y20" s="32"/>
      <c r="Z20" s="32"/>
      <c r="AA20" s="46">
        <f>IF(K20="○",$K$17)+IF(L20="○",$L$17)+IF(M20="○",$M$17)+IF(N20="○",$N$17)+IF(O20="○",$O$17,)+IF(P20="○",$P$17)+IF(Q20="○",$Q$17)+IF(R20="○",$R$17)+IF(S20="○",$S$17)+IF(T20="○",$T$17)+IF(U20="○",$U$17)+IF(V20="○",$V$17)+IF(W20="○",$W$17)</f>
        <v>0</v>
      </c>
      <c r="AB20" s="43"/>
      <c r="AC20" s="1"/>
      <c r="AD20" s="1"/>
      <c r="AE20" s="1" t="s">
        <v>98</v>
      </c>
      <c r="AF20" s="102" t="s">
        <v>145</v>
      </c>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ht="16.5" customHeight="1">
      <c r="A21" s="28">
        <f aca="true" t="shared" si="1" ref="A21:A58">IF(B21="","",IF(B20="",1,A20+1))</f>
      </c>
      <c r="B21" s="49"/>
      <c r="C21" s="73">
        <f aca="true" t="shared" si="2" ref="C21:C59">PHONETIC(B21)</f>
      </c>
      <c r="D21" s="26"/>
      <c r="E21" s="96"/>
      <c r="F21" s="29"/>
      <c r="G21" s="110"/>
      <c r="H21" s="111"/>
      <c r="I21" s="76"/>
      <c r="J21" s="26"/>
      <c r="K21" s="31"/>
      <c r="L21" s="92"/>
      <c r="M21" s="83"/>
      <c r="N21" s="92"/>
      <c r="O21" s="92"/>
      <c r="P21" s="92"/>
      <c r="Q21" s="92"/>
      <c r="R21" s="31"/>
      <c r="S21" s="83"/>
      <c r="T21" s="31"/>
      <c r="U21" s="83"/>
      <c r="V21" s="31"/>
      <c r="W21" s="31"/>
      <c r="X21" s="27"/>
      <c r="Y21" s="32"/>
      <c r="Z21" s="32"/>
      <c r="AA21" s="46">
        <f aca="true" t="shared" si="3" ref="AA21:AA59">IF(K21="団",$K$17,IF(K21="個",$K$17,0))+IF(L21="団",$L$17,IF(L21="個",$L$17,0))+IF(M21="団",$M$17,IF(M21="個",$M$17,0))+IF(N21="団",$N$17,IF(N21="個",$N$17,0))+IF(T21="団",$T$17,IF(T21="個",$T$17,0))+IF(U21="団",$U$17,IF(U21="個",$U$17,0))+IF(V21="団",$V$17,IF(V21="個",$V$17,0))+IF(W21="団",$W$17,IF(W21="個",$W$17,0))</f>
        <v>0</v>
      </c>
      <c r="AB21" s="43"/>
      <c r="AC21" s="1"/>
      <c r="AD21" s="1"/>
      <c r="AE21" s="1" t="s">
        <v>99</v>
      </c>
      <c r="AF21" s="102" t="s">
        <v>146</v>
      </c>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ht="16.5" customHeight="1">
      <c r="A22" s="28">
        <f t="shared" si="1"/>
      </c>
      <c r="B22" s="49"/>
      <c r="C22" s="73">
        <f t="shared" si="2"/>
      </c>
      <c r="D22" s="26"/>
      <c r="E22" s="96"/>
      <c r="F22" s="29"/>
      <c r="G22" s="110"/>
      <c r="H22" s="111"/>
      <c r="I22" s="76"/>
      <c r="J22" s="26"/>
      <c r="K22" s="31"/>
      <c r="L22" s="92"/>
      <c r="M22" s="83"/>
      <c r="N22" s="92"/>
      <c r="O22" s="92"/>
      <c r="P22" s="92"/>
      <c r="Q22" s="92"/>
      <c r="R22" s="31"/>
      <c r="S22" s="83"/>
      <c r="T22" s="31"/>
      <c r="U22" s="83"/>
      <c r="V22" s="31"/>
      <c r="W22" s="31"/>
      <c r="X22" s="27"/>
      <c r="Y22" s="32"/>
      <c r="Z22" s="32"/>
      <c r="AA22" s="46">
        <f t="shared" si="3"/>
        <v>0</v>
      </c>
      <c r="AB22" s="43"/>
      <c r="AC22" s="1"/>
      <c r="AD22" s="1"/>
      <c r="AE22" s="1" t="s">
        <v>100</v>
      </c>
      <c r="AF22" s="102" t="s">
        <v>147</v>
      </c>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ht="16.5" customHeight="1">
      <c r="A23" s="28">
        <f t="shared" si="1"/>
      </c>
      <c r="B23" s="49"/>
      <c r="C23" s="73">
        <f t="shared" si="2"/>
      </c>
      <c r="D23" s="26"/>
      <c r="E23" s="96"/>
      <c r="F23" s="29"/>
      <c r="G23" s="110"/>
      <c r="H23" s="111"/>
      <c r="I23" s="76"/>
      <c r="J23" s="26"/>
      <c r="K23" s="31"/>
      <c r="L23" s="92"/>
      <c r="M23" s="83"/>
      <c r="N23" s="92"/>
      <c r="O23" s="92"/>
      <c r="P23" s="92"/>
      <c r="Q23" s="92"/>
      <c r="R23" s="31"/>
      <c r="S23" s="83"/>
      <c r="T23" s="31"/>
      <c r="U23" s="83"/>
      <c r="V23" s="31"/>
      <c r="W23" s="31"/>
      <c r="X23" s="27"/>
      <c r="Y23" s="32"/>
      <c r="Z23" s="32"/>
      <c r="AA23" s="46">
        <f t="shared" si="3"/>
        <v>0</v>
      </c>
      <c r="AB23" s="43"/>
      <c r="AC23" s="1"/>
      <c r="AD23" s="1"/>
      <c r="AE23" s="1" t="s">
        <v>101</v>
      </c>
      <c r="AF23" s="102" t="s">
        <v>148</v>
      </c>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ht="16.5" customHeight="1">
      <c r="A24" s="28">
        <f t="shared" si="1"/>
      </c>
      <c r="B24" s="49"/>
      <c r="C24" s="73">
        <f t="shared" si="2"/>
      </c>
      <c r="D24" s="26"/>
      <c r="E24" s="96"/>
      <c r="F24" s="29"/>
      <c r="G24" s="110"/>
      <c r="H24" s="111"/>
      <c r="I24" s="76"/>
      <c r="J24" s="26"/>
      <c r="K24" s="31"/>
      <c r="L24" s="92"/>
      <c r="M24" s="83"/>
      <c r="N24" s="92"/>
      <c r="O24" s="92"/>
      <c r="P24" s="92"/>
      <c r="Q24" s="92"/>
      <c r="R24" s="31"/>
      <c r="S24" s="83"/>
      <c r="T24" s="31"/>
      <c r="U24" s="83"/>
      <c r="V24" s="31"/>
      <c r="W24" s="31"/>
      <c r="X24" s="27"/>
      <c r="Y24" s="32"/>
      <c r="Z24" s="32"/>
      <c r="AA24" s="46">
        <f t="shared" si="3"/>
        <v>0</v>
      </c>
      <c r="AB24" s="43"/>
      <c r="AC24" s="1"/>
      <c r="AD24" s="1"/>
      <c r="AE24" s="1" t="s">
        <v>102</v>
      </c>
      <c r="AF24" s="102" t="s">
        <v>149</v>
      </c>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ht="16.5" customHeight="1">
      <c r="A25" s="28">
        <f t="shared" si="1"/>
      </c>
      <c r="B25" s="49"/>
      <c r="C25" s="73">
        <f t="shared" si="2"/>
      </c>
      <c r="D25" s="26"/>
      <c r="E25" s="96"/>
      <c r="F25" s="29"/>
      <c r="G25" s="110"/>
      <c r="H25" s="111"/>
      <c r="I25" s="76"/>
      <c r="J25" s="26"/>
      <c r="K25" s="31"/>
      <c r="L25" s="92"/>
      <c r="M25" s="83"/>
      <c r="N25" s="92"/>
      <c r="O25" s="92"/>
      <c r="P25" s="92"/>
      <c r="Q25" s="92"/>
      <c r="R25" s="31"/>
      <c r="S25" s="83"/>
      <c r="T25" s="31"/>
      <c r="U25" s="83"/>
      <c r="V25" s="31"/>
      <c r="W25" s="31"/>
      <c r="X25" s="27"/>
      <c r="Y25" s="32"/>
      <c r="Z25" s="32"/>
      <c r="AA25" s="46">
        <f t="shared" si="3"/>
        <v>0</v>
      </c>
      <c r="AB25" s="43"/>
      <c r="AC25" s="1"/>
      <c r="AD25" s="1"/>
      <c r="AE25" s="1" t="s">
        <v>103</v>
      </c>
      <c r="AF25" s="102" t="s">
        <v>150</v>
      </c>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ht="16.5" customHeight="1">
      <c r="A26" s="28">
        <f t="shared" si="1"/>
      </c>
      <c r="B26" s="49"/>
      <c r="C26" s="73">
        <f t="shared" si="2"/>
      </c>
      <c r="D26" s="26"/>
      <c r="E26" s="96"/>
      <c r="F26" s="29"/>
      <c r="G26" s="110"/>
      <c r="H26" s="111"/>
      <c r="I26" s="76"/>
      <c r="J26" s="26"/>
      <c r="K26" s="31"/>
      <c r="L26" s="92"/>
      <c r="M26" s="83"/>
      <c r="N26" s="92"/>
      <c r="O26" s="92"/>
      <c r="P26" s="92"/>
      <c r="Q26" s="92"/>
      <c r="R26" s="31"/>
      <c r="S26" s="83"/>
      <c r="T26" s="31"/>
      <c r="U26" s="83"/>
      <c r="V26" s="31"/>
      <c r="W26" s="31"/>
      <c r="X26" s="27"/>
      <c r="Y26" s="32"/>
      <c r="Z26" s="32"/>
      <c r="AA26" s="46">
        <f t="shared" si="3"/>
        <v>0</v>
      </c>
      <c r="AB26" s="43"/>
      <c r="AC26" s="1"/>
      <c r="AD26" s="1"/>
      <c r="AE26" s="1" t="s">
        <v>104</v>
      </c>
      <c r="AF26" s="102" t="s">
        <v>151</v>
      </c>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ht="16.5" customHeight="1">
      <c r="A27" s="28">
        <f t="shared" si="1"/>
      </c>
      <c r="B27" s="49"/>
      <c r="C27" s="73">
        <f t="shared" si="2"/>
      </c>
      <c r="D27" s="26"/>
      <c r="E27" s="96"/>
      <c r="F27" s="29"/>
      <c r="G27" s="110"/>
      <c r="H27" s="111"/>
      <c r="I27" s="76"/>
      <c r="J27" s="26"/>
      <c r="K27" s="31"/>
      <c r="L27" s="92"/>
      <c r="M27" s="83"/>
      <c r="N27" s="92"/>
      <c r="O27" s="92"/>
      <c r="P27" s="92"/>
      <c r="Q27" s="92"/>
      <c r="R27" s="31"/>
      <c r="S27" s="83"/>
      <c r="T27" s="31"/>
      <c r="U27" s="83"/>
      <c r="V27" s="31"/>
      <c r="W27" s="31"/>
      <c r="X27" s="27"/>
      <c r="Y27" s="32"/>
      <c r="Z27" s="32"/>
      <c r="AA27" s="46">
        <f t="shared" si="3"/>
        <v>0</v>
      </c>
      <c r="AB27" s="43"/>
      <c r="AC27" s="1"/>
      <c r="AD27" s="1"/>
      <c r="AE27" s="1" t="s">
        <v>105</v>
      </c>
      <c r="AF27" s="102" t="s">
        <v>152</v>
      </c>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ht="16.5" customHeight="1">
      <c r="A28" s="28">
        <f t="shared" si="1"/>
      </c>
      <c r="B28" s="49"/>
      <c r="C28" s="73">
        <f t="shared" si="2"/>
      </c>
      <c r="D28" s="26"/>
      <c r="E28" s="96"/>
      <c r="F28" s="29"/>
      <c r="G28" s="110"/>
      <c r="H28" s="111"/>
      <c r="I28" s="76"/>
      <c r="J28" s="26"/>
      <c r="K28" s="31"/>
      <c r="L28" s="92"/>
      <c r="M28" s="83"/>
      <c r="N28" s="92"/>
      <c r="O28" s="92"/>
      <c r="P28" s="92"/>
      <c r="Q28" s="92"/>
      <c r="R28" s="31"/>
      <c r="S28" s="83"/>
      <c r="T28" s="31"/>
      <c r="U28" s="83"/>
      <c r="V28" s="31"/>
      <c r="W28" s="31"/>
      <c r="X28" s="27"/>
      <c r="Y28" s="32"/>
      <c r="Z28" s="32"/>
      <c r="AA28" s="46">
        <f t="shared" si="3"/>
        <v>0</v>
      </c>
      <c r="AB28" s="43"/>
      <c r="AC28" s="1"/>
      <c r="AD28" s="1"/>
      <c r="AE28" s="1" t="s">
        <v>106</v>
      </c>
      <c r="AF28" s="102" t="s">
        <v>153</v>
      </c>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ht="16.5" customHeight="1">
      <c r="A29" s="28">
        <f t="shared" si="1"/>
      </c>
      <c r="B29" s="49"/>
      <c r="C29" s="73">
        <f t="shared" si="2"/>
      </c>
      <c r="D29" s="26"/>
      <c r="E29" s="96"/>
      <c r="F29" s="29"/>
      <c r="G29" s="110"/>
      <c r="H29" s="111"/>
      <c r="I29" s="76"/>
      <c r="J29" s="26"/>
      <c r="K29" s="31"/>
      <c r="L29" s="92"/>
      <c r="M29" s="83"/>
      <c r="N29" s="92"/>
      <c r="O29" s="92"/>
      <c r="P29" s="92"/>
      <c r="Q29" s="92"/>
      <c r="R29" s="31"/>
      <c r="S29" s="83"/>
      <c r="T29" s="31"/>
      <c r="U29" s="83"/>
      <c r="V29" s="31"/>
      <c r="W29" s="31"/>
      <c r="X29" s="27"/>
      <c r="Y29" s="32"/>
      <c r="Z29" s="32"/>
      <c r="AA29" s="46">
        <f t="shared" si="3"/>
        <v>0</v>
      </c>
      <c r="AB29" s="43"/>
      <c r="AC29" s="1"/>
      <c r="AD29" s="1"/>
      <c r="AE29" s="1" t="s">
        <v>107</v>
      </c>
      <c r="AF29" s="102" t="s">
        <v>154</v>
      </c>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ht="16.5" customHeight="1">
      <c r="A30" s="28">
        <f t="shared" si="1"/>
      </c>
      <c r="B30" s="49"/>
      <c r="C30" s="73">
        <f t="shared" si="2"/>
      </c>
      <c r="D30" s="26"/>
      <c r="E30" s="96"/>
      <c r="F30" s="29"/>
      <c r="G30" s="110"/>
      <c r="H30" s="111"/>
      <c r="I30" s="76"/>
      <c r="J30" s="26"/>
      <c r="K30" s="31"/>
      <c r="L30" s="92"/>
      <c r="M30" s="83"/>
      <c r="N30" s="92"/>
      <c r="O30" s="92"/>
      <c r="P30" s="92"/>
      <c r="Q30" s="92"/>
      <c r="R30" s="31"/>
      <c r="S30" s="83"/>
      <c r="T30" s="31"/>
      <c r="U30" s="83"/>
      <c r="V30" s="31"/>
      <c r="W30" s="31"/>
      <c r="X30" s="27"/>
      <c r="Y30" s="32"/>
      <c r="Z30" s="32"/>
      <c r="AA30" s="46">
        <f t="shared" si="3"/>
        <v>0</v>
      </c>
      <c r="AB30" s="43"/>
      <c r="AC30" s="1"/>
      <c r="AD30" s="1"/>
      <c r="AE30" s="1" t="s">
        <v>108</v>
      </c>
      <c r="AF30" s="102" t="s">
        <v>155</v>
      </c>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ht="16.5" customHeight="1">
      <c r="A31" s="28">
        <f t="shared" si="1"/>
      </c>
      <c r="B31" s="49"/>
      <c r="C31" s="73">
        <f t="shared" si="2"/>
      </c>
      <c r="D31" s="26"/>
      <c r="E31" s="96"/>
      <c r="F31" s="29"/>
      <c r="G31" s="110"/>
      <c r="H31" s="111"/>
      <c r="I31" s="76"/>
      <c r="J31" s="26"/>
      <c r="K31" s="31"/>
      <c r="L31" s="92"/>
      <c r="M31" s="83"/>
      <c r="N31" s="92"/>
      <c r="O31" s="92"/>
      <c r="P31" s="92"/>
      <c r="Q31" s="92"/>
      <c r="R31" s="31"/>
      <c r="S31" s="83"/>
      <c r="T31" s="31"/>
      <c r="U31" s="83"/>
      <c r="V31" s="31"/>
      <c r="W31" s="31"/>
      <c r="X31" s="27"/>
      <c r="Y31" s="32"/>
      <c r="Z31" s="32"/>
      <c r="AA31" s="46">
        <f t="shared" si="3"/>
        <v>0</v>
      </c>
      <c r="AB31" s="43"/>
      <c r="AC31" s="1"/>
      <c r="AD31" s="1"/>
      <c r="AE31" s="1" t="s">
        <v>109</v>
      </c>
      <c r="AF31" s="102" t="s">
        <v>156</v>
      </c>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16.5" customHeight="1">
      <c r="A32" s="28">
        <f t="shared" si="1"/>
      </c>
      <c r="B32" s="49"/>
      <c r="C32" s="73">
        <f t="shared" si="2"/>
      </c>
      <c r="D32" s="26"/>
      <c r="E32" s="96"/>
      <c r="F32" s="29"/>
      <c r="G32" s="110"/>
      <c r="H32" s="111"/>
      <c r="I32" s="76"/>
      <c r="J32" s="26"/>
      <c r="K32" s="31"/>
      <c r="L32" s="92"/>
      <c r="M32" s="83"/>
      <c r="N32" s="92"/>
      <c r="O32" s="92"/>
      <c r="P32" s="92"/>
      <c r="Q32" s="92"/>
      <c r="R32" s="31"/>
      <c r="S32" s="83"/>
      <c r="T32" s="31"/>
      <c r="U32" s="83"/>
      <c r="V32" s="31"/>
      <c r="W32" s="31"/>
      <c r="X32" s="27"/>
      <c r="Y32" s="32"/>
      <c r="Z32" s="32"/>
      <c r="AA32" s="46">
        <f t="shared" si="3"/>
        <v>0</v>
      </c>
      <c r="AB32" s="43"/>
      <c r="AC32" s="1"/>
      <c r="AD32" s="1"/>
      <c r="AE32" s="1" t="s">
        <v>110</v>
      </c>
      <c r="AF32" s="102" t="s">
        <v>157</v>
      </c>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16.5" customHeight="1">
      <c r="A33" s="28">
        <f t="shared" si="1"/>
      </c>
      <c r="B33" s="49"/>
      <c r="C33" s="73">
        <f t="shared" si="2"/>
      </c>
      <c r="D33" s="26"/>
      <c r="E33" s="96"/>
      <c r="F33" s="29"/>
      <c r="G33" s="110"/>
      <c r="H33" s="111"/>
      <c r="I33" s="76"/>
      <c r="J33" s="26"/>
      <c r="K33" s="31"/>
      <c r="L33" s="92"/>
      <c r="M33" s="83"/>
      <c r="N33" s="92"/>
      <c r="O33" s="92"/>
      <c r="P33" s="92"/>
      <c r="Q33" s="92"/>
      <c r="R33" s="31"/>
      <c r="S33" s="83"/>
      <c r="T33" s="31"/>
      <c r="U33" s="83"/>
      <c r="V33" s="31"/>
      <c r="W33" s="31"/>
      <c r="X33" s="27"/>
      <c r="Y33" s="32"/>
      <c r="Z33" s="32"/>
      <c r="AA33" s="46">
        <f t="shared" si="3"/>
        <v>0</v>
      </c>
      <c r="AB33" s="43"/>
      <c r="AC33" s="1"/>
      <c r="AD33" s="1"/>
      <c r="AE33" s="1" t="s">
        <v>111</v>
      </c>
      <c r="AF33" s="102" t="s">
        <v>158</v>
      </c>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16.5" customHeight="1">
      <c r="A34" s="28">
        <f t="shared" si="1"/>
      </c>
      <c r="B34" s="49"/>
      <c r="C34" s="73">
        <f t="shared" si="2"/>
      </c>
      <c r="D34" s="26"/>
      <c r="E34" s="96"/>
      <c r="F34" s="29"/>
      <c r="G34" s="110"/>
      <c r="H34" s="111"/>
      <c r="I34" s="76"/>
      <c r="J34" s="26"/>
      <c r="K34" s="31"/>
      <c r="L34" s="92"/>
      <c r="M34" s="83"/>
      <c r="N34" s="92"/>
      <c r="O34" s="92"/>
      <c r="P34" s="92"/>
      <c r="Q34" s="92"/>
      <c r="R34" s="31"/>
      <c r="S34" s="83"/>
      <c r="T34" s="31"/>
      <c r="U34" s="83"/>
      <c r="V34" s="31"/>
      <c r="W34" s="31"/>
      <c r="X34" s="27"/>
      <c r="Y34" s="32"/>
      <c r="Z34" s="32"/>
      <c r="AA34" s="46">
        <f t="shared" si="3"/>
        <v>0</v>
      </c>
      <c r="AB34" s="43"/>
      <c r="AC34" s="1"/>
      <c r="AD34" s="1"/>
      <c r="AE34" s="1" t="s">
        <v>112</v>
      </c>
      <c r="AF34" s="102" t="s">
        <v>159</v>
      </c>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16.5" customHeight="1">
      <c r="A35" s="28">
        <f t="shared" si="1"/>
      </c>
      <c r="B35" s="49"/>
      <c r="C35" s="73">
        <f t="shared" si="2"/>
      </c>
      <c r="D35" s="26"/>
      <c r="E35" s="96"/>
      <c r="F35" s="29"/>
      <c r="G35" s="110"/>
      <c r="H35" s="111"/>
      <c r="I35" s="76"/>
      <c r="J35" s="26"/>
      <c r="K35" s="31"/>
      <c r="L35" s="92"/>
      <c r="M35" s="83"/>
      <c r="N35" s="92"/>
      <c r="O35" s="92"/>
      <c r="P35" s="92"/>
      <c r="Q35" s="92"/>
      <c r="R35" s="31"/>
      <c r="S35" s="83"/>
      <c r="T35" s="31"/>
      <c r="U35" s="83"/>
      <c r="V35" s="31"/>
      <c r="W35" s="31"/>
      <c r="X35" s="27"/>
      <c r="Y35" s="32"/>
      <c r="Z35" s="32"/>
      <c r="AA35" s="46">
        <f t="shared" si="3"/>
        <v>0</v>
      </c>
      <c r="AB35" s="43"/>
      <c r="AC35" s="1"/>
      <c r="AD35" s="1"/>
      <c r="AE35" s="1" t="s">
        <v>113</v>
      </c>
      <c r="AF35" s="102" t="s">
        <v>160</v>
      </c>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16.5" customHeight="1">
      <c r="A36" s="28">
        <f t="shared" si="1"/>
      </c>
      <c r="B36" s="49"/>
      <c r="C36" s="73">
        <f t="shared" si="2"/>
      </c>
      <c r="D36" s="26"/>
      <c r="E36" s="96"/>
      <c r="F36" s="29"/>
      <c r="G36" s="110"/>
      <c r="H36" s="111"/>
      <c r="I36" s="76"/>
      <c r="J36" s="26"/>
      <c r="K36" s="31"/>
      <c r="L36" s="92"/>
      <c r="M36" s="83"/>
      <c r="N36" s="92"/>
      <c r="O36" s="92"/>
      <c r="P36" s="92"/>
      <c r="Q36" s="92"/>
      <c r="R36" s="31"/>
      <c r="S36" s="83"/>
      <c r="T36" s="31"/>
      <c r="U36" s="83"/>
      <c r="V36" s="31"/>
      <c r="W36" s="31"/>
      <c r="X36" s="27"/>
      <c r="Y36" s="32"/>
      <c r="Z36" s="32"/>
      <c r="AA36" s="46">
        <f t="shared" si="3"/>
        <v>0</v>
      </c>
      <c r="AB36" s="43"/>
      <c r="AC36" s="1"/>
      <c r="AD36" s="1"/>
      <c r="AE36" s="1" t="s">
        <v>114</v>
      </c>
      <c r="AF36" s="102" t="s">
        <v>161</v>
      </c>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16.5" customHeight="1">
      <c r="A37" s="28">
        <f t="shared" si="1"/>
      </c>
      <c r="B37" s="49"/>
      <c r="C37" s="73">
        <f t="shared" si="2"/>
      </c>
      <c r="D37" s="26"/>
      <c r="E37" s="96"/>
      <c r="F37" s="29"/>
      <c r="G37" s="110"/>
      <c r="H37" s="111"/>
      <c r="I37" s="76"/>
      <c r="J37" s="26"/>
      <c r="K37" s="31"/>
      <c r="L37" s="92"/>
      <c r="M37" s="83"/>
      <c r="N37" s="92"/>
      <c r="O37" s="92"/>
      <c r="P37" s="92"/>
      <c r="Q37" s="92"/>
      <c r="R37" s="31"/>
      <c r="S37" s="83"/>
      <c r="T37" s="31"/>
      <c r="U37" s="83"/>
      <c r="V37" s="31"/>
      <c r="W37" s="31"/>
      <c r="X37" s="27"/>
      <c r="Y37" s="32"/>
      <c r="Z37" s="32"/>
      <c r="AA37" s="46">
        <f t="shared" si="3"/>
        <v>0</v>
      </c>
      <c r="AB37" s="43"/>
      <c r="AC37" s="1"/>
      <c r="AD37" s="1"/>
      <c r="AE37" s="1" t="s">
        <v>115</v>
      </c>
      <c r="AF37" s="102" t="s">
        <v>162</v>
      </c>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16.5" customHeight="1">
      <c r="A38" s="28">
        <f t="shared" si="1"/>
      </c>
      <c r="B38" s="49"/>
      <c r="C38" s="73">
        <f t="shared" si="2"/>
      </c>
      <c r="D38" s="26"/>
      <c r="E38" s="96"/>
      <c r="F38" s="29"/>
      <c r="G38" s="110"/>
      <c r="H38" s="111"/>
      <c r="I38" s="76"/>
      <c r="J38" s="26"/>
      <c r="K38" s="31"/>
      <c r="L38" s="92"/>
      <c r="M38" s="83"/>
      <c r="N38" s="92"/>
      <c r="O38" s="92"/>
      <c r="P38" s="92"/>
      <c r="Q38" s="92"/>
      <c r="R38" s="31"/>
      <c r="S38" s="83"/>
      <c r="T38" s="31"/>
      <c r="U38" s="83"/>
      <c r="V38" s="31"/>
      <c r="W38" s="31"/>
      <c r="X38" s="27"/>
      <c r="Y38" s="32"/>
      <c r="Z38" s="32"/>
      <c r="AA38" s="46">
        <f t="shared" si="3"/>
        <v>0</v>
      </c>
      <c r="AB38" s="43"/>
      <c r="AC38" s="1"/>
      <c r="AD38" s="1"/>
      <c r="AE38" s="1" t="s">
        <v>116</v>
      </c>
      <c r="AF38" s="102" t="s">
        <v>163</v>
      </c>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16.5" customHeight="1">
      <c r="A39" s="28">
        <f t="shared" si="1"/>
      </c>
      <c r="B39" s="49"/>
      <c r="C39" s="73">
        <f t="shared" si="2"/>
      </c>
      <c r="D39" s="26"/>
      <c r="E39" s="96"/>
      <c r="F39" s="29"/>
      <c r="G39" s="110"/>
      <c r="H39" s="111"/>
      <c r="I39" s="76"/>
      <c r="J39" s="26"/>
      <c r="K39" s="31"/>
      <c r="L39" s="92"/>
      <c r="M39" s="83"/>
      <c r="N39" s="92"/>
      <c r="O39" s="92"/>
      <c r="P39" s="92"/>
      <c r="Q39" s="92"/>
      <c r="R39" s="31"/>
      <c r="S39" s="83"/>
      <c r="T39" s="31"/>
      <c r="U39" s="83"/>
      <c r="V39" s="31"/>
      <c r="W39" s="31"/>
      <c r="X39" s="27"/>
      <c r="Y39" s="32"/>
      <c r="Z39" s="32"/>
      <c r="AA39" s="46">
        <f t="shared" si="3"/>
        <v>0</v>
      </c>
      <c r="AB39" s="43"/>
      <c r="AC39" s="1"/>
      <c r="AD39" s="1"/>
      <c r="AE39" s="1" t="s">
        <v>117</v>
      </c>
      <c r="AF39" s="102" t="s">
        <v>164</v>
      </c>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16.5" customHeight="1">
      <c r="A40" s="28">
        <f t="shared" si="1"/>
      </c>
      <c r="B40" s="49"/>
      <c r="C40" s="73">
        <f t="shared" si="2"/>
      </c>
      <c r="D40" s="26"/>
      <c r="E40" s="96"/>
      <c r="F40" s="29"/>
      <c r="G40" s="110"/>
      <c r="H40" s="111"/>
      <c r="I40" s="76"/>
      <c r="J40" s="26"/>
      <c r="K40" s="31"/>
      <c r="L40" s="92"/>
      <c r="M40" s="83"/>
      <c r="N40" s="92"/>
      <c r="O40" s="92"/>
      <c r="P40" s="92"/>
      <c r="Q40" s="92"/>
      <c r="R40" s="31"/>
      <c r="S40" s="83"/>
      <c r="T40" s="31"/>
      <c r="U40" s="83"/>
      <c r="V40" s="31"/>
      <c r="W40" s="31"/>
      <c r="X40" s="27"/>
      <c r="Y40" s="32"/>
      <c r="Z40" s="32"/>
      <c r="AA40" s="46">
        <f t="shared" si="3"/>
        <v>0</v>
      </c>
      <c r="AB40" s="43"/>
      <c r="AC40" s="1"/>
      <c r="AD40" s="1"/>
      <c r="AE40" s="1" t="s">
        <v>118</v>
      </c>
      <c r="AF40" s="102" t="s">
        <v>165</v>
      </c>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16.5" customHeight="1">
      <c r="A41" s="28">
        <f t="shared" si="1"/>
      </c>
      <c r="B41" s="49"/>
      <c r="C41" s="73">
        <f t="shared" si="2"/>
      </c>
      <c r="D41" s="26"/>
      <c r="E41" s="96"/>
      <c r="F41" s="29"/>
      <c r="G41" s="110"/>
      <c r="H41" s="111"/>
      <c r="I41" s="76"/>
      <c r="J41" s="26"/>
      <c r="K41" s="31"/>
      <c r="L41" s="92"/>
      <c r="M41" s="83"/>
      <c r="N41" s="92"/>
      <c r="O41" s="92"/>
      <c r="P41" s="92"/>
      <c r="Q41" s="92"/>
      <c r="R41" s="31"/>
      <c r="S41" s="83"/>
      <c r="T41" s="31"/>
      <c r="U41" s="83"/>
      <c r="V41" s="31"/>
      <c r="W41" s="31"/>
      <c r="X41" s="27"/>
      <c r="Y41" s="32"/>
      <c r="Z41" s="32"/>
      <c r="AA41" s="46">
        <f t="shared" si="3"/>
        <v>0</v>
      </c>
      <c r="AB41" s="43"/>
      <c r="AC41" s="1"/>
      <c r="AD41" s="1"/>
      <c r="AE41" s="1" t="s">
        <v>119</v>
      </c>
      <c r="AF41" s="102" t="s">
        <v>166</v>
      </c>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16.5" customHeight="1">
      <c r="A42" s="28">
        <f t="shared" si="1"/>
      </c>
      <c r="B42" s="49"/>
      <c r="C42" s="73">
        <f t="shared" si="2"/>
      </c>
      <c r="D42" s="26"/>
      <c r="E42" s="96"/>
      <c r="F42" s="29"/>
      <c r="G42" s="110"/>
      <c r="H42" s="111"/>
      <c r="I42" s="76"/>
      <c r="J42" s="26"/>
      <c r="K42" s="31"/>
      <c r="L42" s="92"/>
      <c r="M42" s="83"/>
      <c r="N42" s="92"/>
      <c r="O42" s="92"/>
      <c r="P42" s="92"/>
      <c r="Q42" s="92"/>
      <c r="R42" s="31"/>
      <c r="S42" s="83"/>
      <c r="T42" s="31"/>
      <c r="U42" s="83"/>
      <c r="V42" s="31"/>
      <c r="W42" s="31"/>
      <c r="X42" s="27"/>
      <c r="Y42" s="32"/>
      <c r="Z42" s="32"/>
      <c r="AA42" s="46">
        <f t="shared" si="3"/>
        <v>0</v>
      </c>
      <c r="AB42" s="43"/>
      <c r="AC42" s="1"/>
      <c r="AD42" s="1"/>
      <c r="AE42" s="1" t="s">
        <v>120</v>
      </c>
      <c r="AF42" s="102" t="s">
        <v>167</v>
      </c>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16.5" customHeight="1">
      <c r="A43" s="28">
        <f t="shared" si="1"/>
      </c>
      <c r="B43" s="49"/>
      <c r="C43" s="73">
        <f t="shared" si="2"/>
      </c>
      <c r="D43" s="26"/>
      <c r="E43" s="96"/>
      <c r="F43" s="29"/>
      <c r="G43" s="110"/>
      <c r="H43" s="111"/>
      <c r="I43" s="76"/>
      <c r="J43" s="26"/>
      <c r="K43" s="31"/>
      <c r="L43" s="92"/>
      <c r="M43" s="83"/>
      <c r="N43" s="92"/>
      <c r="O43" s="92"/>
      <c r="P43" s="92"/>
      <c r="Q43" s="92"/>
      <c r="R43" s="31"/>
      <c r="S43" s="83"/>
      <c r="T43" s="31"/>
      <c r="U43" s="83"/>
      <c r="V43" s="31"/>
      <c r="W43" s="31"/>
      <c r="X43" s="27"/>
      <c r="Y43" s="32"/>
      <c r="Z43" s="32"/>
      <c r="AA43" s="46">
        <f t="shared" si="3"/>
        <v>0</v>
      </c>
      <c r="AB43" s="43"/>
      <c r="AC43" s="1"/>
      <c r="AD43" s="1"/>
      <c r="AE43" s="1" t="s">
        <v>121</v>
      </c>
      <c r="AF43" s="102" t="s">
        <v>168</v>
      </c>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16.5" customHeight="1">
      <c r="A44" s="28">
        <f t="shared" si="1"/>
      </c>
      <c r="B44" s="49"/>
      <c r="C44" s="73">
        <f t="shared" si="2"/>
      </c>
      <c r="D44" s="26"/>
      <c r="E44" s="96"/>
      <c r="F44" s="29"/>
      <c r="G44" s="110"/>
      <c r="H44" s="111"/>
      <c r="I44" s="76"/>
      <c r="J44" s="26"/>
      <c r="K44" s="31"/>
      <c r="L44" s="92"/>
      <c r="M44" s="83"/>
      <c r="N44" s="92"/>
      <c r="O44" s="92"/>
      <c r="P44" s="92"/>
      <c r="Q44" s="92"/>
      <c r="R44" s="31"/>
      <c r="S44" s="83"/>
      <c r="T44" s="31"/>
      <c r="U44" s="83"/>
      <c r="V44" s="31"/>
      <c r="W44" s="31"/>
      <c r="X44" s="27"/>
      <c r="Y44" s="32"/>
      <c r="Z44" s="32"/>
      <c r="AA44" s="46">
        <f t="shared" si="3"/>
        <v>0</v>
      </c>
      <c r="AB44" s="43"/>
      <c r="AC44" s="1"/>
      <c r="AD44" s="1"/>
      <c r="AE44" s="1" t="s">
        <v>122</v>
      </c>
      <c r="AF44" s="102" t="s">
        <v>169</v>
      </c>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16.5" customHeight="1">
      <c r="A45" s="28">
        <f t="shared" si="1"/>
      </c>
      <c r="B45" s="49"/>
      <c r="C45" s="73">
        <f t="shared" si="2"/>
      </c>
      <c r="D45" s="26"/>
      <c r="E45" s="96"/>
      <c r="F45" s="29"/>
      <c r="G45" s="110"/>
      <c r="H45" s="111"/>
      <c r="I45" s="76"/>
      <c r="J45" s="26"/>
      <c r="K45" s="31"/>
      <c r="L45" s="92"/>
      <c r="M45" s="83"/>
      <c r="N45" s="92"/>
      <c r="O45" s="92"/>
      <c r="P45" s="92"/>
      <c r="Q45" s="92"/>
      <c r="R45" s="31"/>
      <c r="S45" s="83"/>
      <c r="T45" s="31"/>
      <c r="U45" s="83"/>
      <c r="V45" s="31"/>
      <c r="W45" s="31"/>
      <c r="X45" s="27"/>
      <c r="Y45" s="32"/>
      <c r="Z45" s="32"/>
      <c r="AA45" s="46">
        <f t="shared" si="3"/>
        <v>0</v>
      </c>
      <c r="AB45" s="43"/>
      <c r="AC45" s="1"/>
      <c r="AD45" s="1"/>
      <c r="AE45" s="1" t="s">
        <v>123</v>
      </c>
      <c r="AF45" s="102" t="s">
        <v>170</v>
      </c>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16.5" customHeight="1">
      <c r="A46" s="28">
        <f t="shared" si="1"/>
      </c>
      <c r="B46" s="49"/>
      <c r="C46" s="73">
        <f t="shared" si="2"/>
      </c>
      <c r="D46" s="26"/>
      <c r="E46" s="96"/>
      <c r="F46" s="29"/>
      <c r="G46" s="110"/>
      <c r="H46" s="111"/>
      <c r="I46" s="76"/>
      <c r="J46" s="26"/>
      <c r="K46" s="31"/>
      <c r="L46" s="92"/>
      <c r="M46" s="83"/>
      <c r="N46" s="92"/>
      <c r="O46" s="92"/>
      <c r="P46" s="92"/>
      <c r="Q46" s="92"/>
      <c r="R46" s="31"/>
      <c r="S46" s="83"/>
      <c r="T46" s="31"/>
      <c r="U46" s="83"/>
      <c r="V46" s="31"/>
      <c r="W46" s="31"/>
      <c r="X46" s="27"/>
      <c r="Y46" s="32"/>
      <c r="Z46" s="32"/>
      <c r="AA46" s="46">
        <f t="shared" si="3"/>
        <v>0</v>
      </c>
      <c r="AB46" s="43"/>
      <c r="AC46" s="1"/>
      <c r="AD46" s="1"/>
      <c r="AE46" s="1" t="s">
        <v>124</v>
      </c>
      <c r="AF46" s="102" t="s">
        <v>171</v>
      </c>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32" ht="16.5" customHeight="1">
      <c r="A47" s="28">
        <f t="shared" si="1"/>
      </c>
      <c r="B47" s="49"/>
      <c r="C47" s="73">
        <f t="shared" si="2"/>
      </c>
      <c r="D47" s="26"/>
      <c r="E47" s="96"/>
      <c r="F47" s="29"/>
      <c r="G47" s="110"/>
      <c r="H47" s="111"/>
      <c r="I47" s="76"/>
      <c r="J47" s="26"/>
      <c r="K47" s="31"/>
      <c r="L47" s="92"/>
      <c r="M47" s="83"/>
      <c r="N47" s="92"/>
      <c r="O47" s="92"/>
      <c r="P47" s="92"/>
      <c r="Q47" s="92"/>
      <c r="R47" s="31"/>
      <c r="S47" s="83"/>
      <c r="T47" s="31"/>
      <c r="U47" s="83"/>
      <c r="V47" s="31"/>
      <c r="W47" s="31"/>
      <c r="X47" s="27"/>
      <c r="Y47" s="32"/>
      <c r="Z47" s="32"/>
      <c r="AA47" s="46">
        <f t="shared" si="3"/>
        <v>0</v>
      </c>
      <c r="AB47" s="43"/>
      <c r="AE47" s="11" t="s">
        <v>125</v>
      </c>
      <c r="AF47" s="11" t="s">
        <v>172</v>
      </c>
    </row>
    <row r="48" spans="1:32" ht="16.5" customHeight="1">
      <c r="A48" s="28">
        <f t="shared" si="1"/>
      </c>
      <c r="B48" s="49"/>
      <c r="C48" s="73">
        <f t="shared" si="2"/>
      </c>
      <c r="D48" s="26"/>
      <c r="E48" s="96"/>
      <c r="F48" s="29"/>
      <c r="G48" s="110"/>
      <c r="H48" s="111"/>
      <c r="I48" s="76"/>
      <c r="J48" s="26"/>
      <c r="K48" s="31"/>
      <c r="L48" s="92"/>
      <c r="M48" s="83"/>
      <c r="N48" s="92"/>
      <c r="O48" s="92"/>
      <c r="P48" s="92"/>
      <c r="Q48" s="92"/>
      <c r="R48" s="31"/>
      <c r="S48" s="83"/>
      <c r="T48" s="31"/>
      <c r="U48" s="83"/>
      <c r="V48" s="31"/>
      <c r="W48" s="31"/>
      <c r="X48" s="27"/>
      <c r="Y48" s="32"/>
      <c r="Z48" s="32"/>
      <c r="AA48" s="46">
        <f t="shared" si="3"/>
        <v>0</v>
      </c>
      <c r="AB48" s="43"/>
      <c r="AE48" s="11" t="s">
        <v>126</v>
      </c>
      <c r="AF48" s="11" t="s">
        <v>173</v>
      </c>
    </row>
    <row r="49" spans="1:32" ht="16.5" customHeight="1">
      <c r="A49" s="28">
        <f t="shared" si="1"/>
      </c>
      <c r="B49" s="49"/>
      <c r="C49" s="73">
        <f t="shared" si="2"/>
      </c>
      <c r="D49" s="26"/>
      <c r="E49" s="96"/>
      <c r="F49" s="29"/>
      <c r="G49" s="110"/>
      <c r="H49" s="111"/>
      <c r="I49" s="76"/>
      <c r="J49" s="26"/>
      <c r="K49" s="31"/>
      <c r="L49" s="92"/>
      <c r="M49" s="83"/>
      <c r="N49" s="92"/>
      <c r="O49" s="92"/>
      <c r="P49" s="92"/>
      <c r="Q49" s="92"/>
      <c r="R49" s="31"/>
      <c r="S49" s="83"/>
      <c r="T49" s="31"/>
      <c r="U49" s="83"/>
      <c r="V49" s="31"/>
      <c r="W49" s="31"/>
      <c r="X49" s="27"/>
      <c r="Y49" s="32"/>
      <c r="Z49" s="32"/>
      <c r="AA49" s="46">
        <f t="shared" si="3"/>
        <v>0</v>
      </c>
      <c r="AB49" s="43"/>
      <c r="AE49" s="11" t="s">
        <v>127</v>
      </c>
      <c r="AF49" s="11" t="s">
        <v>174</v>
      </c>
    </row>
    <row r="50" spans="1:32" ht="16.5" customHeight="1">
      <c r="A50" s="28">
        <f t="shared" si="1"/>
      </c>
      <c r="B50" s="49"/>
      <c r="C50" s="73">
        <f t="shared" si="2"/>
      </c>
      <c r="D50" s="26"/>
      <c r="E50" s="96"/>
      <c r="F50" s="29"/>
      <c r="G50" s="110"/>
      <c r="H50" s="111"/>
      <c r="I50" s="76"/>
      <c r="J50" s="26"/>
      <c r="K50" s="31"/>
      <c r="L50" s="92"/>
      <c r="M50" s="83"/>
      <c r="N50" s="92"/>
      <c r="O50" s="92"/>
      <c r="P50" s="92"/>
      <c r="Q50" s="92"/>
      <c r="R50" s="31"/>
      <c r="S50" s="83"/>
      <c r="T50" s="31"/>
      <c r="U50" s="83"/>
      <c r="V50" s="31"/>
      <c r="W50" s="31"/>
      <c r="X50" s="27"/>
      <c r="Y50" s="32"/>
      <c r="Z50" s="32"/>
      <c r="AA50" s="46">
        <f t="shared" si="3"/>
        <v>0</v>
      </c>
      <c r="AB50" s="43"/>
      <c r="AE50" s="11" t="s">
        <v>128</v>
      </c>
      <c r="AF50" s="11" t="s">
        <v>175</v>
      </c>
    </row>
    <row r="51" spans="1:32" ht="16.5" customHeight="1">
      <c r="A51" s="28">
        <f t="shared" si="1"/>
      </c>
      <c r="B51" s="49"/>
      <c r="C51" s="73">
        <f t="shared" si="2"/>
      </c>
      <c r="D51" s="26"/>
      <c r="E51" s="96"/>
      <c r="F51" s="29"/>
      <c r="G51" s="110"/>
      <c r="H51" s="111"/>
      <c r="I51" s="76"/>
      <c r="J51" s="26"/>
      <c r="K51" s="31"/>
      <c r="L51" s="92"/>
      <c r="M51" s="83"/>
      <c r="N51" s="92"/>
      <c r="O51" s="92"/>
      <c r="P51" s="92"/>
      <c r="Q51" s="92"/>
      <c r="R51" s="31"/>
      <c r="S51" s="83"/>
      <c r="T51" s="31"/>
      <c r="U51" s="83"/>
      <c r="V51" s="31"/>
      <c r="W51" s="31"/>
      <c r="X51" s="27"/>
      <c r="Y51" s="32"/>
      <c r="Z51" s="32"/>
      <c r="AA51" s="46">
        <f t="shared" si="3"/>
        <v>0</v>
      </c>
      <c r="AB51" s="43"/>
      <c r="AE51" s="11" t="s">
        <v>129</v>
      </c>
      <c r="AF51" s="11" t="s">
        <v>176</v>
      </c>
    </row>
    <row r="52" spans="1:32" ht="16.5" customHeight="1">
      <c r="A52" s="28">
        <f t="shared" si="1"/>
      </c>
      <c r="B52" s="49"/>
      <c r="C52" s="73">
        <f t="shared" si="2"/>
      </c>
      <c r="D52" s="26"/>
      <c r="E52" s="96"/>
      <c r="F52" s="29"/>
      <c r="G52" s="110"/>
      <c r="H52" s="111"/>
      <c r="I52" s="76"/>
      <c r="J52" s="26"/>
      <c r="K52" s="31"/>
      <c r="L52" s="92"/>
      <c r="M52" s="83"/>
      <c r="N52" s="92"/>
      <c r="O52" s="92"/>
      <c r="P52" s="92"/>
      <c r="Q52" s="92"/>
      <c r="R52" s="31"/>
      <c r="S52" s="83"/>
      <c r="T52" s="31"/>
      <c r="U52" s="83"/>
      <c r="V52" s="31"/>
      <c r="W52" s="31"/>
      <c r="X52" s="27"/>
      <c r="Y52" s="32"/>
      <c r="Z52" s="32"/>
      <c r="AA52" s="46">
        <f t="shared" si="3"/>
        <v>0</v>
      </c>
      <c r="AB52" s="43"/>
      <c r="AE52" s="11" t="s">
        <v>130</v>
      </c>
      <c r="AF52" s="11" t="s">
        <v>177</v>
      </c>
    </row>
    <row r="53" spans="1:32" ht="16.5" customHeight="1">
      <c r="A53" s="28">
        <f t="shared" si="1"/>
      </c>
      <c r="B53" s="49"/>
      <c r="C53" s="73">
        <f t="shared" si="2"/>
      </c>
      <c r="D53" s="26"/>
      <c r="E53" s="96"/>
      <c r="F53" s="29"/>
      <c r="G53" s="110"/>
      <c r="H53" s="111"/>
      <c r="I53" s="76"/>
      <c r="J53" s="26"/>
      <c r="K53" s="31"/>
      <c r="L53" s="92"/>
      <c r="M53" s="83"/>
      <c r="N53" s="92"/>
      <c r="O53" s="92"/>
      <c r="P53" s="92"/>
      <c r="Q53" s="92"/>
      <c r="R53" s="31"/>
      <c r="S53" s="83"/>
      <c r="T53" s="31"/>
      <c r="U53" s="83"/>
      <c r="V53" s="31"/>
      <c r="W53" s="31"/>
      <c r="X53" s="27"/>
      <c r="Y53" s="32"/>
      <c r="Z53" s="32"/>
      <c r="AA53" s="46">
        <f t="shared" si="3"/>
        <v>0</v>
      </c>
      <c r="AB53" s="43"/>
      <c r="AE53" s="11" t="s">
        <v>131</v>
      </c>
      <c r="AF53" s="11" t="s">
        <v>178</v>
      </c>
    </row>
    <row r="54" spans="1:32" ht="16.5" customHeight="1">
      <c r="A54" s="28">
        <f t="shared" si="1"/>
      </c>
      <c r="B54" s="49"/>
      <c r="C54" s="73">
        <f t="shared" si="2"/>
      </c>
      <c r="D54" s="26"/>
      <c r="E54" s="96"/>
      <c r="F54" s="29"/>
      <c r="G54" s="110"/>
      <c r="H54" s="111"/>
      <c r="I54" s="76"/>
      <c r="J54" s="26"/>
      <c r="K54" s="31"/>
      <c r="L54" s="92"/>
      <c r="M54" s="83"/>
      <c r="N54" s="92"/>
      <c r="O54" s="92"/>
      <c r="P54" s="92"/>
      <c r="Q54" s="92"/>
      <c r="R54" s="31"/>
      <c r="S54" s="83"/>
      <c r="T54" s="31"/>
      <c r="U54" s="83"/>
      <c r="V54" s="31"/>
      <c r="W54" s="31"/>
      <c r="X54" s="27"/>
      <c r="Y54" s="32"/>
      <c r="Z54" s="32"/>
      <c r="AA54" s="46">
        <f t="shared" si="3"/>
        <v>0</v>
      </c>
      <c r="AB54" s="43"/>
      <c r="AE54" s="11" t="s">
        <v>132</v>
      </c>
      <c r="AF54" s="11" t="s">
        <v>179</v>
      </c>
    </row>
    <row r="55" spans="1:32" ht="16.5" customHeight="1">
      <c r="A55" s="28">
        <f t="shared" si="1"/>
      </c>
      <c r="B55" s="49"/>
      <c r="C55" s="73">
        <f t="shared" si="2"/>
      </c>
      <c r="D55" s="26"/>
      <c r="E55" s="96"/>
      <c r="F55" s="29"/>
      <c r="G55" s="110"/>
      <c r="H55" s="111"/>
      <c r="I55" s="76"/>
      <c r="J55" s="26"/>
      <c r="K55" s="31"/>
      <c r="L55" s="92"/>
      <c r="M55" s="83"/>
      <c r="N55" s="92"/>
      <c r="O55" s="92"/>
      <c r="P55" s="92"/>
      <c r="Q55" s="92"/>
      <c r="R55" s="31"/>
      <c r="S55" s="83"/>
      <c r="T55" s="31"/>
      <c r="U55" s="83"/>
      <c r="V55" s="31"/>
      <c r="W55" s="31"/>
      <c r="X55" s="27"/>
      <c r="Y55" s="32"/>
      <c r="Z55" s="32"/>
      <c r="AA55" s="46">
        <f t="shared" si="3"/>
        <v>0</v>
      </c>
      <c r="AB55" s="43"/>
      <c r="AE55" s="11" t="s">
        <v>133</v>
      </c>
      <c r="AF55" s="11" t="s">
        <v>180</v>
      </c>
    </row>
    <row r="56" spans="1:32" ht="16.5" customHeight="1">
      <c r="A56" s="28">
        <f t="shared" si="1"/>
      </c>
      <c r="B56" s="49"/>
      <c r="C56" s="73">
        <f t="shared" si="2"/>
      </c>
      <c r="D56" s="26"/>
      <c r="E56" s="96"/>
      <c r="F56" s="29"/>
      <c r="G56" s="110"/>
      <c r="H56" s="111"/>
      <c r="I56" s="76"/>
      <c r="J56" s="26"/>
      <c r="K56" s="31"/>
      <c r="L56" s="92"/>
      <c r="M56" s="83"/>
      <c r="N56" s="92"/>
      <c r="O56" s="92"/>
      <c r="P56" s="92"/>
      <c r="Q56" s="92"/>
      <c r="R56" s="31"/>
      <c r="S56" s="83"/>
      <c r="T56" s="31"/>
      <c r="U56" s="83"/>
      <c r="V56" s="31"/>
      <c r="W56" s="31"/>
      <c r="X56" s="27"/>
      <c r="Y56" s="32"/>
      <c r="Z56" s="32"/>
      <c r="AA56" s="46">
        <f t="shared" si="3"/>
        <v>0</v>
      </c>
      <c r="AB56" s="43"/>
      <c r="AE56" s="11" t="s">
        <v>134</v>
      </c>
      <c r="AF56" s="11" t="s">
        <v>181</v>
      </c>
    </row>
    <row r="57" spans="1:32" ht="16.5" customHeight="1">
      <c r="A57" s="28">
        <f t="shared" si="1"/>
      </c>
      <c r="B57" s="49"/>
      <c r="C57" s="73">
        <f t="shared" si="2"/>
      </c>
      <c r="D57" s="26"/>
      <c r="E57" s="96"/>
      <c r="F57" s="29"/>
      <c r="G57" s="110"/>
      <c r="H57" s="111"/>
      <c r="I57" s="76"/>
      <c r="J57" s="26"/>
      <c r="K57" s="31"/>
      <c r="L57" s="92"/>
      <c r="M57" s="83"/>
      <c r="N57" s="92"/>
      <c r="O57" s="92"/>
      <c r="P57" s="92"/>
      <c r="Q57" s="92"/>
      <c r="R57" s="31"/>
      <c r="S57" s="83"/>
      <c r="T57" s="31"/>
      <c r="U57" s="83"/>
      <c r="V57" s="31"/>
      <c r="W57" s="31"/>
      <c r="X57" s="27"/>
      <c r="Y57" s="32"/>
      <c r="Z57" s="32"/>
      <c r="AA57" s="46">
        <f t="shared" si="3"/>
        <v>0</v>
      </c>
      <c r="AB57" s="43"/>
      <c r="AE57" s="11" t="s">
        <v>135</v>
      </c>
      <c r="AF57" s="11" t="s">
        <v>182</v>
      </c>
    </row>
    <row r="58" spans="1:32" ht="16.5" customHeight="1">
      <c r="A58" s="28">
        <f t="shared" si="1"/>
      </c>
      <c r="B58" s="49"/>
      <c r="C58" s="73">
        <f t="shared" si="2"/>
      </c>
      <c r="D58" s="26"/>
      <c r="E58" s="96"/>
      <c r="F58" s="29"/>
      <c r="G58" s="110"/>
      <c r="H58" s="111"/>
      <c r="I58" s="76"/>
      <c r="J58" s="26"/>
      <c r="K58" s="31"/>
      <c r="L58" s="92"/>
      <c r="M58" s="83"/>
      <c r="N58" s="92"/>
      <c r="O58" s="92"/>
      <c r="P58" s="92"/>
      <c r="Q58" s="92"/>
      <c r="R58" s="31"/>
      <c r="S58" s="83"/>
      <c r="T58" s="31"/>
      <c r="U58" s="83"/>
      <c r="V58" s="31"/>
      <c r="W58" s="31"/>
      <c r="X58" s="27"/>
      <c r="Y58" s="32"/>
      <c r="Z58" s="32"/>
      <c r="AA58" s="46">
        <f t="shared" si="3"/>
        <v>0</v>
      </c>
      <c r="AB58" s="43"/>
      <c r="AE58" s="11" t="s">
        <v>136</v>
      </c>
      <c r="AF58" s="11" t="s">
        <v>183</v>
      </c>
    </row>
    <row r="59" spans="1:32" ht="16.5" customHeight="1">
      <c r="A59" s="28">
        <f>IF(B59="","",IF(B58="",1,A58+1))</f>
      </c>
      <c r="B59" s="49"/>
      <c r="C59" s="73">
        <f t="shared" si="2"/>
      </c>
      <c r="D59" s="26"/>
      <c r="E59" s="96"/>
      <c r="F59" s="29"/>
      <c r="G59" s="110"/>
      <c r="H59" s="111"/>
      <c r="I59" s="76"/>
      <c r="J59" s="26"/>
      <c r="K59" s="31"/>
      <c r="L59" s="92"/>
      <c r="M59" s="83"/>
      <c r="N59" s="92"/>
      <c r="O59" s="92"/>
      <c r="P59" s="92"/>
      <c r="Q59" s="92"/>
      <c r="R59" s="31"/>
      <c r="S59" s="83"/>
      <c r="T59" s="31"/>
      <c r="U59" s="83"/>
      <c r="V59" s="31"/>
      <c r="W59" s="31"/>
      <c r="X59" s="27"/>
      <c r="Y59" s="32"/>
      <c r="Z59" s="32"/>
      <c r="AA59" s="46">
        <f t="shared" si="3"/>
        <v>0</v>
      </c>
      <c r="AB59" s="43"/>
      <c r="AE59" s="11" t="s">
        <v>137</v>
      </c>
      <c r="AF59" s="11" t="s">
        <v>184</v>
      </c>
    </row>
    <row r="60" spans="5:32" ht="13.5">
      <c r="E60" s="77"/>
      <c r="G60" s="13"/>
      <c r="H60" s="13"/>
      <c r="I60" s="13"/>
      <c r="AE60" s="11" t="s">
        <v>138</v>
      </c>
      <c r="AF60" s="11" t="s">
        <v>185</v>
      </c>
    </row>
    <row r="61" spans="5:32" ht="13.5">
      <c r="E61" s="77"/>
      <c r="G61" s="13"/>
      <c r="H61" s="13"/>
      <c r="I61" s="13"/>
      <c r="AE61" s="11" t="s">
        <v>139</v>
      </c>
      <c r="AF61" s="11" t="s">
        <v>186</v>
      </c>
    </row>
    <row r="62" spans="5:32" ht="13.5">
      <c r="E62" s="77"/>
      <c r="G62" s="13"/>
      <c r="H62" s="13"/>
      <c r="I62" s="13"/>
      <c r="AE62" s="11" t="s">
        <v>140</v>
      </c>
      <c r="AF62" s="11" t="s">
        <v>187</v>
      </c>
    </row>
    <row r="63" spans="5:32" ht="13.5">
      <c r="E63" s="77"/>
      <c r="G63" s="13"/>
      <c r="H63" s="13"/>
      <c r="I63" s="13"/>
      <c r="AE63" s="11" t="s">
        <v>141</v>
      </c>
      <c r="AF63" s="11" t="s">
        <v>188</v>
      </c>
    </row>
    <row r="64" spans="7:32" ht="13.5">
      <c r="G64" s="13"/>
      <c r="H64" s="13"/>
      <c r="I64" s="13"/>
      <c r="AE64" s="11" t="s">
        <v>142</v>
      </c>
      <c r="AF64" s="11" t="s">
        <v>189</v>
      </c>
    </row>
    <row r="65" spans="7:32" ht="13.5">
      <c r="G65" s="13"/>
      <c r="H65" s="13"/>
      <c r="I65" s="13"/>
      <c r="AE65" s="11" t="s">
        <v>143</v>
      </c>
      <c r="AF65" s="11" t="s">
        <v>190</v>
      </c>
    </row>
    <row r="66" spans="7:32" ht="13.5">
      <c r="G66" s="13"/>
      <c r="H66" s="13"/>
      <c r="I66" s="13"/>
      <c r="AE66" s="11" t="s">
        <v>144</v>
      </c>
      <c r="AF66" s="11" t="s">
        <v>191</v>
      </c>
    </row>
    <row r="67" spans="7:9" ht="13.5">
      <c r="G67" s="13"/>
      <c r="H67" s="13"/>
      <c r="I67" s="13"/>
    </row>
    <row r="68" spans="7:9" ht="13.5">
      <c r="G68" s="13"/>
      <c r="H68" s="13"/>
      <c r="I68" s="13"/>
    </row>
    <row r="69" spans="7:9" ht="13.5">
      <c r="G69" s="13"/>
      <c r="H69" s="13"/>
      <c r="I69" s="13"/>
    </row>
    <row r="70" spans="7:9" ht="13.5">
      <c r="G70" s="13"/>
      <c r="H70" s="13"/>
      <c r="I70" s="13"/>
    </row>
    <row r="71" spans="7:9" ht="13.5">
      <c r="G71" s="13"/>
      <c r="H71" s="13"/>
      <c r="I71" s="13"/>
    </row>
    <row r="72" spans="7:9" ht="13.5">
      <c r="G72" s="13"/>
      <c r="H72" s="13"/>
      <c r="I72" s="13"/>
    </row>
    <row r="73" spans="7:9" ht="13.5">
      <c r="G73" s="13"/>
      <c r="H73" s="13"/>
      <c r="I73" s="13"/>
    </row>
    <row r="74" spans="7:9" ht="13.5">
      <c r="G74" s="13"/>
      <c r="H74" s="13"/>
      <c r="I74" s="13"/>
    </row>
    <row r="75" spans="7:9" ht="13.5">
      <c r="G75" s="13"/>
      <c r="H75" s="13"/>
      <c r="I75" s="13"/>
    </row>
    <row r="76" spans="7:9" ht="13.5">
      <c r="G76" s="13"/>
      <c r="H76" s="13"/>
      <c r="I76" s="13"/>
    </row>
    <row r="77" spans="7:9" ht="13.5">
      <c r="G77" s="13"/>
      <c r="H77" s="13"/>
      <c r="I77" s="13"/>
    </row>
    <row r="78" spans="7:9" ht="13.5">
      <c r="G78" s="13"/>
      <c r="H78" s="13"/>
      <c r="I78" s="13"/>
    </row>
    <row r="79" spans="7:9" ht="13.5">
      <c r="G79" s="13"/>
      <c r="H79" s="13"/>
      <c r="I79" s="13"/>
    </row>
    <row r="80" spans="7:9" ht="13.5">
      <c r="G80" s="13"/>
      <c r="H80" s="13"/>
      <c r="I80" s="13"/>
    </row>
    <row r="81" spans="7:9" ht="13.5">
      <c r="G81" s="13"/>
      <c r="H81" s="13"/>
      <c r="I81" s="13"/>
    </row>
    <row r="82" spans="7:9" ht="13.5">
      <c r="G82" s="13"/>
      <c r="H82" s="13"/>
      <c r="I82" s="13"/>
    </row>
    <row r="83" spans="7:9" ht="13.5">
      <c r="G83" s="13"/>
      <c r="H83" s="13"/>
      <c r="I83" s="13"/>
    </row>
    <row r="84" spans="7:9" ht="13.5">
      <c r="G84" s="13"/>
      <c r="H84" s="13"/>
      <c r="I84" s="13"/>
    </row>
    <row r="85" spans="7:9" ht="13.5">
      <c r="G85" s="13"/>
      <c r="H85" s="13"/>
      <c r="I85" s="13"/>
    </row>
    <row r="86" spans="7:9" ht="13.5">
      <c r="G86" s="13"/>
      <c r="H86" s="13"/>
      <c r="I86" s="13"/>
    </row>
    <row r="87" spans="7:9" ht="13.5">
      <c r="G87" s="13"/>
      <c r="H87" s="13"/>
      <c r="I87" s="13"/>
    </row>
    <row r="88" spans="7:9" ht="13.5">
      <c r="G88" s="13"/>
      <c r="H88" s="13"/>
      <c r="I88" s="13"/>
    </row>
    <row r="89" spans="7:9" ht="13.5">
      <c r="G89" s="13"/>
      <c r="H89" s="13"/>
      <c r="I89" s="13"/>
    </row>
    <row r="90" spans="7:9" ht="13.5">
      <c r="G90" s="13"/>
      <c r="H90" s="13"/>
      <c r="I90" s="13"/>
    </row>
    <row r="91" spans="7:9" ht="13.5">
      <c r="G91" s="13"/>
      <c r="H91" s="13"/>
      <c r="I91" s="13"/>
    </row>
    <row r="92" spans="7:9" ht="13.5">
      <c r="G92" s="13"/>
      <c r="H92" s="13"/>
      <c r="I92" s="13"/>
    </row>
    <row r="93" spans="7:9" ht="13.5">
      <c r="G93" s="13"/>
      <c r="H93" s="13"/>
      <c r="I93" s="13"/>
    </row>
    <row r="94" spans="7:9" ht="13.5">
      <c r="G94" s="13"/>
      <c r="H94" s="13"/>
      <c r="I94" s="13"/>
    </row>
    <row r="95" spans="7:9" ht="13.5">
      <c r="G95" s="13"/>
      <c r="H95" s="13"/>
      <c r="I95" s="13"/>
    </row>
    <row r="96" spans="7:9" ht="13.5">
      <c r="G96" s="13"/>
      <c r="H96" s="13"/>
      <c r="I96" s="13"/>
    </row>
    <row r="97" spans="7:9" ht="13.5">
      <c r="G97" s="13"/>
      <c r="H97" s="13"/>
      <c r="I97" s="13"/>
    </row>
    <row r="98" spans="7:9" ht="13.5">
      <c r="G98" s="13"/>
      <c r="H98" s="13"/>
      <c r="I98" s="13"/>
    </row>
    <row r="99" spans="7:9" ht="13.5">
      <c r="G99" s="13"/>
      <c r="H99" s="13"/>
      <c r="I99" s="13"/>
    </row>
  </sheetData>
  <sheetProtection/>
  <mergeCells count="52">
    <mergeCell ref="N2:O3"/>
    <mergeCell ref="G20:H20"/>
    <mergeCell ref="M9:N10"/>
    <mergeCell ref="O9:P10"/>
    <mergeCell ref="J15:W15"/>
    <mergeCell ref="K2:M3"/>
    <mergeCell ref="I1:I2"/>
    <mergeCell ref="X5:AA5"/>
    <mergeCell ref="X6:AA6"/>
    <mergeCell ref="X7:AA7"/>
    <mergeCell ref="G21:H21"/>
    <mergeCell ref="G22:H22"/>
    <mergeCell ref="G30:H30"/>
    <mergeCell ref="G23:H23"/>
    <mergeCell ref="G19:H19"/>
    <mergeCell ref="G24:H24"/>
    <mergeCell ref="G25:H25"/>
    <mergeCell ref="G26:H26"/>
    <mergeCell ref="G29:H29"/>
    <mergeCell ref="G36:H36"/>
    <mergeCell ref="G34:H34"/>
    <mergeCell ref="G35:H35"/>
    <mergeCell ref="G28:H28"/>
    <mergeCell ref="G31:H31"/>
    <mergeCell ref="G32:H32"/>
    <mergeCell ref="G54:H54"/>
    <mergeCell ref="G50:H50"/>
    <mergeCell ref="G45:H45"/>
    <mergeCell ref="G46:H46"/>
    <mergeCell ref="G40:H40"/>
    <mergeCell ref="G41:H41"/>
    <mergeCell ref="G43:H43"/>
    <mergeCell ref="G38:H38"/>
    <mergeCell ref="G33:H33"/>
    <mergeCell ref="G59:H59"/>
    <mergeCell ref="G53:H53"/>
    <mergeCell ref="G55:H55"/>
    <mergeCell ref="G56:H56"/>
    <mergeCell ref="G57:H57"/>
    <mergeCell ref="G48:H48"/>
    <mergeCell ref="G52:H52"/>
    <mergeCell ref="G47:H47"/>
    <mergeCell ref="X8:AA8"/>
    <mergeCell ref="X9:AB9"/>
    <mergeCell ref="G58:H58"/>
    <mergeCell ref="G51:H51"/>
    <mergeCell ref="G49:H49"/>
    <mergeCell ref="G27:H27"/>
    <mergeCell ref="G42:H42"/>
    <mergeCell ref="G44:H44"/>
    <mergeCell ref="G39:H39"/>
    <mergeCell ref="G37:H37"/>
  </mergeCells>
  <conditionalFormatting sqref="G20:G59">
    <cfRule type="expression" priority="109" dxfId="20" stopIfTrue="1">
      <formula>J20="女"</formula>
    </cfRule>
  </conditionalFormatting>
  <conditionalFormatting sqref="F20:F59">
    <cfRule type="expression" priority="110" dxfId="20" stopIfTrue="1">
      <formula>J20="女"</formula>
    </cfRule>
  </conditionalFormatting>
  <conditionalFormatting sqref="B20:B59">
    <cfRule type="expression" priority="111" dxfId="20" stopIfTrue="1">
      <formula>J20="女"</formula>
    </cfRule>
  </conditionalFormatting>
  <conditionalFormatting sqref="J20:J59">
    <cfRule type="cellIs" priority="113" dxfId="20" operator="equal" stopIfTrue="1">
      <formula>"女"</formula>
    </cfRule>
  </conditionalFormatting>
  <conditionalFormatting sqref="K20:W59">
    <cfRule type="cellIs" priority="114" dxfId="21" operator="equal" stopIfTrue="1">
      <formula>"団"</formula>
    </cfRule>
    <cfRule type="cellIs" priority="115" dxfId="22" operator="equal" stopIfTrue="1">
      <formula>"取消"</formula>
    </cfRule>
  </conditionalFormatting>
  <conditionalFormatting sqref="Y28:Z59 Y20:Z26">
    <cfRule type="cellIs" priority="116" dxfId="23" operator="equal" stopIfTrue="1">
      <formula>"団"</formula>
    </cfRule>
    <cfRule type="cellIs" priority="117" dxfId="22" operator="equal" stopIfTrue="1">
      <formula>"取消"</formula>
    </cfRule>
  </conditionalFormatting>
  <conditionalFormatting sqref="X20:X59">
    <cfRule type="cellIs" priority="22" dxfId="23" operator="equal" stopIfTrue="1">
      <formula>"団"</formula>
    </cfRule>
    <cfRule type="cellIs" priority="23" dxfId="22" operator="equal" stopIfTrue="1">
      <formula>"取消"</formula>
    </cfRule>
  </conditionalFormatting>
  <conditionalFormatting sqref="Y27:Z27">
    <cfRule type="cellIs" priority="16" dxfId="23" operator="equal" stopIfTrue="1">
      <formula>"団"</formula>
    </cfRule>
    <cfRule type="cellIs" priority="17" dxfId="22" operator="equal" stopIfTrue="1">
      <formula>"取消"</formula>
    </cfRule>
  </conditionalFormatting>
  <conditionalFormatting sqref="D20:D59">
    <cfRule type="expression" priority="7" dxfId="20" stopIfTrue="1">
      <formula>K20="女"</formula>
    </cfRule>
  </conditionalFormatting>
  <conditionalFormatting sqref="N2">
    <cfRule type="expression" priority="6" dxfId="20" stopIfTrue="1">
      <formula>T4="女"</formula>
    </cfRule>
  </conditionalFormatting>
  <conditionalFormatting sqref="X20:X59">
    <cfRule type="cellIs" priority="5" dxfId="24" operator="equal" stopIfTrue="1">
      <formula>"左"</formula>
    </cfRule>
  </conditionalFormatting>
  <conditionalFormatting sqref="I20:I59">
    <cfRule type="expression" priority="4" dxfId="25" stopIfTrue="1">
      <formula>IF(J20="女",TRUE,FALSE)</formula>
    </cfRule>
  </conditionalFormatting>
  <conditionalFormatting sqref="E20:E59">
    <cfRule type="expression" priority="3" dxfId="20" stopIfTrue="1">
      <formula>K20="女"</formula>
    </cfRule>
  </conditionalFormatting>
  <conditionalFormatting sqref="E20:E59">
    <cfRule type="expression" priority="2" dxfId="25" stopIfTrue="1">
      <formula>IF(J20="女",TRUE,FALSE)</formula>
    </cfRule>
  </conditionalFormatting>
  <conditionalFormatting sqref="C20:C59">
    <cfRule type="expression" priority="1" dxfId="20" stopIfTrue="1">
      <formula>H20="女"</formula>
    </cfRule>
  </conditionalFormatting>
  <dataValidations count="7">
    <dataValidation type="list" allowBlank="1" showInputMessage="1" showErrorMessage="1" sqref="J20:J59">
      <formula1>"男,女"</formula1>
    </dataValidation>
    <dataValidation allowBlank="1" showInputMessage="1" showErrorMessage="1" imeMode="hiragana" sqref="A4 X16 G20:G59 A13:A14 M11:M13"/>
    <dataValidation type="list" allowBlank="1" showInputMessage="1" showErrorMessage="1" sqref="Y21:Z59 X20:X59">
      <formula1>"左"</formula1>
    </dataValidation>
    <dataValidation type="list" allowBlank="1" showInputMessage="1" showErrorMessage="1" sqref="K20:W59">
      <formula1>"○,取消"</formula1>
    </dataValidation>
    <dataValidation type="list" allowBlank="1" showInputMessage="1" showErrorMessage="1" sqref="N2:O3">
      <formula1>$AF$20:$AF$66</formula1>
    </dataValidation>
    <dataValidation type="list" allowBlank="1" showInputMessage="1" showErrorMessage="1" imeMode="on" sqref="D20:D59">
      <formula1>$AE$20:$AE$66</formula1>
    </dataValidation>
    <dataValidation allowBlank="1" showInputMessage="1" showErrorMessage="1" imeMode="on" sqref="I20:I59 B20:C59"/>
  </dataValidations>
  <hyperlinks>
    <hyperlink ref="AB12" r:id="rId1" display="rifle@riflesports.jp"/>
    <hyperlink ref="AB13" r:id="rId2" display="saga2024rifle@yahoo.co.jp"/>
  </hyperlinks>
  <printOptions horizontalCentered="1"/>
  <pageMargins left="0.3937007874015748" right="0.3937007874015748" top="0.3937007874015748" bottom="0.3937007874015748" header="0.5118110236220472" footer="0.5118110236220472"/>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Z43"/>
  <sheetViews>
    <sheetView zoomScalePageLayoutView="0" workbookViewId="0" topLeftCell="A1">
      <selection activeCell="D27" sqref="D27"/>
    </sheetView>
  </sheetViews>
  <sheetFormatPr defaultColWidth="9.00390625" defaultRowHeight="13.5"/>
  <cols>
    <col min="1" max="1" width="2.125" style="56" customWidth="1"/>
    <col min="2" max="2" width="4.625" style="54" customWidth="1"/>
    <col min="3" max="3" width="14.125" style="54" customWidth="1"/>
    <col min="4" max="4" width="10.75390625" style="54" customWidth="1"/>
    <col min="5" max="5" width="12.75390625" style="54" customWidth="1"/>
    <col min="6" max="6" width="8.125" style="54" customWidth="1"/>
    <col min="7" max="7" width="11.375" style="54" customWidth="1"/>
    <col min="8" max="8" width="12.75390625" style="54" customWidth="1"/>
    <col min="9" max="9" width="8.125" style="54" customWidth="1"/>
    <col min="10" max="10" width="11.375" style="54" customWidth="1"/>
    <col min="11" max="11" width="12.75390625" style="54" customWidth="1"/>
    <col min="12" max="12" width="8.125" style="54" customWidth="1"/>
    <col min="13" max="13" width="11.375" style="54" customWidth="1"/>
    <col min="14" max="15" width="4.375" style="56" customWidth="1"/>
    <col min="16" max="24" width="9.00390625" style="56" customWidth="1"/>
    <col min="25" max="25" width="15.125" style="56" hidden="1" customWidth="1"/>
    <col min="26" max="26" width="9.00390625" style="54" hidden="1" customWidth="1"/>
    <col min="27" max="16384" width="9.00390625" style="56" customWidth="1"/>
  </cols>
  <sheetData>
    <row r="1" spans="1:5" ht="47.25" customHeight="1">
      <c r="A1" s="53" t="s">
        <v>23</v>
      </c>
      <c r="E1" s="55"/>
    </row>
    <row r="2" spans="2:13" ht="13.5">
      <c r="B2" s="126" t="s">
        <v>5</v>
      </c>
      <c r="C2" s="127" t="s">
        <v>0</v>
      </c>
      <c r="D2" s="127" t="s">
        <v>3</v>
      </c>
      <c r="E2" s="126" t="s">
        <v>24</v>
      </c>
      <c r="F2" s="126"/>
      <c r="G2" s="126"/>
      <c r="H2" s="126" t="s">
        <v>25</v>
      </c>
      <c r="I2" s="126"/>
      <c r="J2" s="126"/>
      <c r="K2" s="126" t="s">
        <v>26</v>
      </c>
      <c r="L2" s="126"/>
      <c r="M2" s="126"/>
    </row>
    <row r="3" spans="2:13" ht="13.5">
      <c r="B3" s="126"/>
      <c r="C3" s="128"/>
      <c r="D3" s="128"/>
      <c r="E3" s="57" t="s">
        <v>27</v>
      </c>
      <c r="F3" s="57" t="s">
        <v>28</v>
      </c>
      <c r="G3" s="57" t="s">
        <v>29</v>
      </c>
      <c r="H3" s="57" t="s">
        <v>27</v>
      </c>
      <c r="I3" s="57" t="s">
        <v>28</v>
      </c>
      <c r="J3" s="57" t="s">
        <v>29</v>
      </c>
      <c r="K3" s="57" t="s">
        <v>27</v>
      </c>
      <c r="L3" s="57" t="s">
        <v>28</v>
      </c>
      <c r="M3" s="57" t="s">
        <v>29</v>
      </c>
    </row>
    <row r="4" spans="2:26" ht="21" customHeight="1">
      <c r="B4" s="58">
        <v>1</v>
      </c>
      <c r="C4" s="59">
        <f>IF('出場申込書'!B20="","",'出場申込書'!B20)</f>
      </c>
      <c r="D4" s="59">
        <f>IF('出場申込書'!D20="","",'出場申込書'!D20)</f>
      </c>
      <c r="E4" s="60"/>
      <c r="F4" s="61"/>
      <c r="G4" s="61"/>
      <c r="H4" s="60"/>
      <c r="I4" s="61"/>
      <c r="J4" s="61"/>
      <c r="K4" s="60"/>
      <c r="L4" s="61"/>
      <c r="M4" s="61"/>
      <c r="O4" s="56" t="s">
        <v>58</v>
      </c>
      <c r="Y4" s="97" t="s">
        <v>47</v>
      </c>
      <c r="Z4" s="54" t="s">
        <v>46</v>
      </c>
    </row>
    <row r="5" spans="2:26" ht="21" customHeight="1">
      <c r="B5" s="58">
        <v>2</v>
      </c>
      <c r="C5" s="59">
        <f>IF('出場申込書'!B21="","",'出場申込書'!B21)</f>
      </c>
      <c r="D5" s="59">
        <f>IF('出場申込書'!D21="","",'出場申込書'!D21)</f>
      </c>
      <c r="E5" s="60"/>
      <c r="F5" s="61"/>
      <c r="G5" s="61"/>
      <c r="H5" s="60"/>
      <c r="I5" s="61"/>
      <c r="J5" s="61"/>
      <c r="K5" s="60"/>
      <c r="L5" s="61"/>
      <c r="M5" s="61"/>
      <c r="O5" s="56" t="s">
        <v>31</v>
      </c>
      <c r="Y5" s="97" t="s">
        <v>81</v>
      </c>
      <c r="Z5" s="54" t="s">
        <v>45</v>
      </c>
    </row>
    <row r="6" spans="2:26" ht="21" customHeight="1">
      <c r="B6" s="58">
        <v>3</v>
      </c>
      <c r="C6" s="59">
        <f>IF('出場申込書'!B22="","",'出場申込書'!B22)</f>
      </c>
      <c r="D6" s="59">
        <f>IF('出場申込書'!D22="","",'出場申込書'!D22)</f>
      </c>
      <c r="E6" s="60"/>
      <c r="F6" s="61"/>
      <c r="G6" s="61"/>
      <c r="H6" s="60"/>
      <c r="I6" s="61"/>
      <c r="J6" s="61"/>
      <c r="K6" s="60"/>
      <c r="L6" s="61"/>
      <c r="M6" s="61"/>
      <c r="O6" s="56" t="s">
        <v>33</v>
      </c>
      <c r="Y6" s="97" t="s">
        <v>82</v>
      </c>
      <c r="Z6" s="54" t="s">
        <v>44</v>
      </c>
    </row>
    <row r="7" spans="2:26" ht="21" customHeight="1">
      <c r="B7" s="58">
        <v>4</v>
      </c>
      <c r="C7" s="59">
        <f>IF('出場申込書'!B23="","",'出場申込書'!B23)</f>
      </c>
      <c r="D7" s="59">
        <f>IF('出場申込書'!D23="","",'出場申込書'!D23)</f>
      </c>
      <c r="E7" s="60"/>
      <c r="F7" s="61"/>
      <c r="G7" s="61"/>
      <c r="H7" s="60"/>
      <c r="I7" s="61"/>
      <c r="J7" s="61"/>
      <c r="K7" s="60"/>
      <c r="L7" s="61"/>
      <c r="M7" s="61"/>
      <c r="O7" s="56" t="s">
        <v>35</v>
      </c>
      <c r="Y7" s="97" t="s">
        <v>83</v>
      </c>
      <c r="Z7" s="54" t="s">
        <v>43</v>
      </c>
    </row>
    <row r="8" spans="2:26" ht="21" customHeight="1">
      <c r="B8" s="58">
        <v>5</v>
      </c>
      <c r="C8" s="59">
        <f>IF('出場申込書'!B24="","",'出場申込書'!B24)</f>
      </c>
      <c r="D8" s="59">
        <f>IF('出場申込書'!D24="","",'出場申込書'!D24)</f>
      </c>
      <c r="E8" s="60"/>
      <c r="F8" s="61"/>
      <c r="G8" s="61"/>
      <c r="H8" s="60"/>
      <c r="I8" s="61"/>
      <c r="J8" s="61"/>
      <c r="K8" s="60"/>
      <c r="L8" s="61"/>
      <c r="M8" s="61"/>
      <c r="O8" s="56" t="s">
        <v>37</v>
      </c>
      <c r="Y8" s="97" t="s">
        <v>48</v>
      </c>
      <c r="Z8" s="54" t="s">
        <v>42</v>
      </c>
    </row>
    <row r="9" spans="2:26" ht="21" customHeight="1">
      <c r="B9" s="58">
        <v>6</v>
      </c>
      <c r="C9" s="59">
        <f>IF('出場申込書'!B25="","",'出場申込書'!B25)</f>
      </c>
      <c r="D9" s="59">
        <f>IF('出場申込書'!D25="","",'出場申込書'!D25)</f>
      </c>
      <c r="E9" s="60"/>
      <c r="F9" s="61"/>
      <c r="G9" s="61"/>
      <c r="H9" s="60"/>
      <c r="I9" s="61"/>
      <c r="J9" s="61"/>
      <c r="K9" s="60"/>
      <c r="L9" s="61"/>
      <c r="M9" s="61"/>
      <c r="O9" s="56" t="s">
        <v>91</v>
      </c>
      <c r="Y9" s="97" t="s">
        <v>88</v>
      </c>
      <c r="Z9" s="54" t="s">
        <v>41</v>
      </c>
    </row>
    <row r="10" spans="2:26" ht="21" customHeight="1">
      <c r="B10" s="58">
        <v>7</v>
      </c>
      <c r="C10" s="59">
        <f>IF('出場申込書'!B26="","",'出場申込書'!B26)</f>
      </c>
      <c r="D10" s="59">
        <f>IF('出場申込書'!D26="","",'出場申込書'!D26)</f>
      </c>
      <c r="E10" s="60"/>
      <c r="F10" s="61"/>
      <c r="G10" s="61"/>
      <c r="H10" s="60"/>
      <c r="I10" s="61"/>
      <c r="J10" s="61"/>
      <c r="K10" s="60"/>
      <c r="L10" s="61"/>
      <c r="M10" s="61"/>
      <c r="O10" s="56" t="s">
        <v>92</v>
      </c>
      <c r="Y10" s="97" t="s">
        <v>84</v>
      </c>
      <c r="Z10" s="54" t="s">
        <v>51</v>
      </c>
    </row>
    <row r="11" spans="2:26" ht="21" customHeight="1">
      <c r="B11" s="58">
        <v>8</v>
      </c>
      <c r="C11" s="59">
        <f>IF('出場申込書'!B27="","",'出場申込書'!B27)</f>
      </c>
      <c r="D11" s="59">
        <f>IF('出場申込書'!D27="","",'出場申込書'!D27)</f>
      </c>
      <c r="E11" s="60"/>
      <c r="F11" s="61"/>
      <c r="G11" s="61"/>
      <c r="H11" s="60"/>
      <c r="I11" s="61"/>
      <c r="J11" s="61"/>
      <c r="K11" s="60"/>
      <c r="L11" s="61"/>
      <c r="M11" s="61"/>
      <c r="Y11" s="97" t="s">
        <v>85</v>
      </c>
      <c r="Z11" s="54" t="s">
        <v>40</v>
      </c>
    </row>
    <row r="12" spans="2:26" ht="21" customHeight="1">
      <c r="B12" s="58">
        <v>9</v>
      </c>
      <c r="C12" s="59">
        <f>IF('出場申込書'!B28="","",'出場申込書'!B28)</f>
      </c>
      <c r="D12" s="59">
        <f>IF('出場申込書'!D28="","",'出場申込書'!D28)</f>
      </c>
      <c r="E12" s="60"/>
      <c r="F12" s="61"/>
      <c r="G12" s="61"/>
      <c r="H12" s="60"/>
      <c r="I12" s="61"/>
      <c r="J12" s="61"/>
      <c r="K12" s="60"/>
      <c r="L12" s="61"/>
      <c r="M12" s="61"/>
      <c r="Y12" s="97" t="s">
        <v>86</v>
      </c>
      <c r="Z12" s="54" t="s">
        <v>39</v>
      </c>
    </row>
    <row r="13" spans="2:26" ht="21" customHeight="1">
      <c r="B13" s="58">
        <v>10</v>
      </c>
      <c r="C13" s="59">
        <f>IF('出場申込書'!B29="","",'出場申込書'!B29)</f>
      </c>
      <c r="D13" s="59">
        <f>IF('出場申込書'!D29="","",'出場申込書'!D29)</f>
      </c>
      <c r="E13" s="60"/>
      <c r="F13" s="61"/>
      <c r="G13" s="61"/>
      <c r="H13" s="60"/>
      <c r="I13" s="61"/>
      <c r="J13" s="61"/>
      <c r="K13" s="60"/>
      <c r="L13" s="61"/>
      <c r="M13" s="61"/>
      <c r="Y13" s="97" t="s">
        <v>87</v>
      </c>
      <c r="Z13" s="54" t="s">
        <v>38</v>
      </c>
    </row>
    <row r="14" spans="2:26" ht="21" customHeight="1">
      <c r="B14" s="58">
        <v>11</v>
      </c>
      <c r="C14" s="59">
        <f>IF('出場申込書'!B30="","",'出場申込書'!B30)</f>
      </c>
      <c r="D14" s="59">
        <f>IF('出場申込書'!D30="","",'出場申込書'!D30)</f>
      </c>
      <c r="E14" s="60"/>
      <c r="F14" s="61"/>
      <c r="G14" s="61"/>
      <c r="H14" s="60"/>
      <c r="I14" s="61"/>
      <c r="J14" s="61"/>
      <c r="K14" s="60"/>
      <c r="L14" s="61"/>
      <c r="M14" s="61"/>
      <c r="Y14" s="56" t="s">
        <v>89</v>
      </c>
      <c r="Z14" s="54" t="s">
        <v>36</v>
      </c>
    </row>
    <row r="15" spans="2:26" ht="21" customHeight="1">
      <c r="B15" s="58">
        <v>12</v>
      </c>
      <c r="C15" s="59">
        <f>IF('出場申込書'!B31="","",'出場申込書'!B31)</f>
      </c>
      <c r="D15" s="59">
        <f>IF('出場申込書'!D31="","",'出場申込書'!D31)</f>
      </c>
      <c r="E15" s="60"/>
      <c r="F15" s="61"/>
      <c r="G15" s="61"/>
      <c r="H15" s="60"/>
      <c r="I15" s="61"/>
      <c r="J15" s="61"/>
      <c r="K15" s="60"/>
      <c r="L15" s="61"/>
      <c r="M15" s="61"/>
      <c r="Y15" s="56" t="s">
        <v>90</v>
      </c>
      <c r="Z15" s="54" t="s">
        <v>34</v>
      </c>
    </row>
    <row r="16" spans="2:26" ht="21" customHeight="1">
      <c r="B16" s="58">
        <v>13</v>
      </c>
      <c r="C16" s="59">
        <f>IF('出場申込書'!B32="","",'出場申込書'!B32)</f>
      </c>
      <c r="D16" s="59">
        <f>IF('出場申込書'!D32="","",'出場申込書'!D32)</f>
      </c>
      <c r="E16" s="60"/>
      <c r="F16" s="61"/>
      <c r="G16" s="61"/>
      <c r="H16" s="60"/>
      <c r="I16" s="61"/>
      <c r="J16" s="61"/>
      <c r="K16" s="60"/>
      <c r="L16" s="61"/>
      <c r="M16" s="61"/>
      <c r="Y16" s="97"/>
      <c r="Z16" s="54" t="s">
        <v>32</v>
      </c>
    </row>
    <row r="17" spans="2:26" ht="21" customHeight="1">
      <c r="B17" s="58">
        <v>14</v>
      </c>
      <c r="C17" s="59">
        <f>IF('出場申込書'!B33="","",'出場申込書'!B33)</f>
      </c>
      <c r="D17" s="59">
        <f>IF('出場申込書'!D33="","",'出場申込書'!D33)</f>
      </c>
      <c r="E17" s="60"/>
      <c r="F17" s="61"/>
      <c r="G17" s="61"/>
      <c r="H17" s="60"/>
      <c r="I17" s="61"/>
      <c r="J17" s="61"/>
      <c r="K17" s="60"/>
      <c r="L17" s="61"/>
      <c r="M17" s="61"/>
      <c r="Z17" s="54" t="s">
        <v>30</v>
      </c>
    </row>
    <row r="18" spans="2:13" ht="21" customHeight="1">
      <c r="B18" s="58">
        <v>15</v>
      </c>
      <c r="C18" s="59">
        <f>IF('出場申込書'!B34="","",'出場申込書'!B34)</f>
      </c>
      <c r="D18" s="59">
        <f>IF('出場申込書'!D34="","",'出場申込書'!D34)</f>
      </c>
      <c r="E18" s="60"/>
      <c r="F18" s="61"/>
      <c r="G18" s="61"/>
      <c r="H18" s="60"/>
      <c r="I18" s="61"/>
      <c r="J18" s="61"/>
      <c r="K18" s="60"/>
      <c r="L18" s="61"/>
      <c r="M18" s="61"/>
    </row>
    <row r="19" spans="2:13" ht="21" customHeight="1">
      <c r="B19" s="58">
        <v>16</v>
      </c>
      <c r="C19" s="59">
        <f>IF('出場申込書'!B35="","",'出場申込書'!B35)</f>
      </c>
      <c r="D19" s="59">
        <f>IF('出場申込書'!D35="","",'出場申込書'!D35)</f>
      </c>
      <c r="E19" s="60"/>
      <c r="F19" s="61"/>
      <c r="G19" s="61"/>
      <c r="H19" s="60"/>
      <c r="I19" s="61"/>
      <c r="J19" s="61"/>
      <c r="K19" s="60"/>
      <c r="L19" s="61"/>
      <c r="M19" s="61"/>
    </row>
    <row r="20" spans="2:13" ht="21" customHeight="1">
      <c r="B20" s="58">
        <v>17</v>
      </c>
      <c r="C20" s="59">
        <f>IF('出場申込書'!B36="","",'出場申込書'!B36)</f>
      </c>
      <c r="D20" s="59">
        <f>IF('出場申込書'!D36="","",'出場申込書'!D36)</f>
      </c>
      <c r="E20" s="60"/>
      <c r="F20" s="61"/>
      <c r="G20" s="61"/>
      <c r="H20" s="60"/>
      <c r="I20" s="61"/>
      <c r="J20" s="61"/>
      <c r="K20" s="60"/>
      <c r="L20" s="61"/>
      <c r="M20" s="61"/>
    </row>
    <row r="21" spans="2:13" ht="21" customHeight="1">
      <c r="B21" s="58">
        <v>18</v>
      </c>
      <c r="C21" s="59">
        <f>IF('出場申込書'!B37="","",'出場申込書'!B37)</f>
      </c>
      <c r="D21" s="59">
        <f>IF('出場申込書'!D37="","",'出場申込書'!D37)</f>
      </c>
      <c r="E21" s="60"/>
      <c r="F21" s="61"/>
      <c r="G21" s="61"/>
      <c r="H21" s="60"/>
      <c r="I21" s="61"/>
      <c r="J21" s="61"/>
      <c r="K21" s="60"/>
      <c r="L21" s="61"/>
      <c r="M21" s="61"/>
    </row>
    <row r="22" spans="2:13" ht="21" customHeight="1">
      <c r="B22" s="58">
        <v>19</v>
      </c>
      <c r="C22" s="59">
        <f>IF('出場申込書'!B38="","",'出場申込書'!B38)</f>
      </c>
      <c r="D22" s="59">
        <f>IF('出場申込書'!D38="","",'出場申込書'!D38)</f>
      </c>
      <c r="E22" s="60"/>
      <c r="F22" s="61"/>
      <c r="G22" s="61"/>
      <c r="H22" s="60"/>
      <c r="I22" s="61"/>
      <c r="J22" s="61"/>
      <c r="K22" s="60"/>
      <c r="L22" s="61"/>
      <c r="M22" s="61"/>
    </row>
    <row r="23" spans="2:13" ht="21" customHeight="1">
      <c r="B23" s="58">
        <v>20</v>
      </c>
      <c r="C23" s="59">
        <f>IF('出場申込書'!B39="","",'出場申込書'!B39)</f>
      </c>
      <c r="D23" s="59">
        <f>IF('出場申込書'!D39="","",'出場申込書'!D39)</f>
      </c>
      <c r="E23" s="60"/>
      <c r="F23" s="61"/>
      <c r="G23" s="61"/>
      <c r="H23" s="60"/>
      <c r="I23" s="61"/>
      <c r="J23" s="61"/>
      <c r="K23" s="60"/>
      <c r="L23" s="61"/>
      <c r="M23" s="61"/>
    </row>
    <row r="24" spans="2:13" ht="21" customHeight="1">
      <c r="B24" s="58">
        <v>21</v>
      </c>
      <c r="C24" s="59">
        <f>IF('出場申込書'!B40="","",'出場申込書'!B40)</f>
      </c>
      <c r="D24" s="59">
        <f>IF('出場申込書'!D40="","",'出場申込書'!D40)</f>
      </c>
      <c r="E24" s="60"/>
      <c r="F24" s="61"/>
      <c r="G24" s="61"/>
      <c r="H24" s="60"/>
      <c r="I24" s="61"/>
      <c r="J24" s="61"/>
      <c r="K24" s="60"/>
      <c r="L24" s="61"/>
      <c r="M24" s="61"/>
    </row>
    <row r="25" spans="2:13" ht="21" customHeight="1">
      <c r="B25" s="58">
        <v>22</v>
      </c>
      <c r="C25" s="59">
        <f>IF('出場申込書'!B41="","",'出場申込書'!B41)</f>
      </c>
      <c r="D25" s="59">
        <f>IF('出場申込書'!D41="","",'出場申込書'!D41)</f>
      </c>
      <c r="E25" s="60"/>
      <c r="F25" s="61"/>
      <c r="G25" s="61"/>
      <c r="H25" s="60"/>
      <c r="I25" s="61"/>
      <c r="J25" s="61"/>
      <c r="K25" s="60"/>
      <c r="L25" s="61"/>
      <c r="M25" s="61"/>
    </row>
    <row r="26" spans="2:13" ht="21" customHeight="1">
      <c r="B26" s="58">
        <v>23</v>
      </c>
      <c r="C26" s="59">
        <f>IF('出場申込書'!B42="","",'出場申込書'!B42)</f>
      </c>
      <c r="D26" s="59">
        <f>IF('出場申込書'!D42="","",'出場申込書'!D42)</f>
      </c>
      <c r="E26" s="60"/>
      <c r="F26" s="61"/>
      <c r="G26" s="61"/>
      <c r="H26" s="60"/>
      <c r="I26" s="61"/>
      <c r="J26" s="61"/>
      <c r="K26" s="60"/>
      <c r="L26" s="61"/>
      <c r="M26" s="61"/>
    </row>
    <row r="27" spans="2:13" ht="21" customHeight="1">
      <c r="B27" s="58">
        <v>24</v>
      </c>
      <c r="C27" s="59">
        <f>IF('出場申込書'!B43="","",'出場申込書'!B43)</f>
      </c>
      <c r="D27" s="59">
        <f>IF('出場申込書'!D43="","",'出場申込書'!D43)</f>
      </c>
      <c r="E27" s="60"/>
      <c r="F27" s="61"/>
      <c r="G27" s="61"/>
      <c r="H27" s="60"/>
      <c r="I27" s="61"/>
      <c r="J27" s="61"/>
      <c r="K27" s="60"/>
      <c r="L27" s="61"/>
      <c r="M27" s="61"/>
    </row>
    <row r="28" spans="2:13" ht="21" customHeight="1">
      <c r="B28" s="58">
        <v>25</v>
      </c>
      <c r="C28" s="59">
        <f>IF('出場申込書'!B44="","",'出場申込書'!B44)</f>
      </c>
      <c r="D28" s="59">
        <f>IF('出場申込書'!D44="","",'出場申込書'!D44)</f>
      </c>
      <c r="E28" s="60"/>
      <c r="F28" s="61"/>
      <c r="G28" s="61"/>
      <c r="H28" s="60"/>
      <c r="I28" s="61"/>
      <c r="J28" s="61"/>
      <c r="K28" s="60"/>
      <c r="L28" s="61"/>
      <c r="M28" s="61"/>
    </row>
    <row r="29" spans="2:13" ht="21" customHeight="1">
      <c r="B29" s="58">
        <v>26</v>
      </c>
      <c r="C29" s="59">
        <f>IF('出場申込書'!B45="","",'出場申込書'!B45)</f>
      </c>
      <c r="D29" s="59">
        <f>IF('出場申込書'!D45="","",'出場申込書'!D45)</f>
      </c>
      <c r="E29" s="60"/>
      <c r="F29" s="61"/>
      <c r="G29" s="61"/>
      <c r="H29" s="60"/>
      <c r="I29" s="61"/>
      <c r="J29" s="61"/>
      <c r="K29" s="60"/>
      <c r="L29" s="61"/>
      <c r="M29" s="61"/>
    </row>
    <row r="30" spans="2:13" ht="21" customHeight="1">
      <c r="B30" s="58">
        <v>27</v>
      </c>
      <c r="C30" s="59">
        <f>IF('出場申込書'!B46="","",'出場申込書'!B46)</f>
      </c>
      <c r="D30" s="59">
        <f>IF('出場申込書'!D46="","",'出場申込書'!D46)</f>
      </c>
      <c r="E30" s="60"/>
      <c r="F30" s="61"/>
      <c r="G30" s="61"/>
      <c r="H30" s="60"/>
      <c r="I30" s="61"/>
      <c r="J30" s="61"/>
      <c r="K30" s="60"/>
      <c r="L30" s="61"/>
      <c r="M30" s="61"/>
    </row>
    <row r="31" spans="2:13" ht="21" customHeight="1">
      <c r="B31" s="58">
        <v>28</v>
      </c>
      <c r="C31" s="59">
        <f>IF('出場申込書'!B47="","",'出場申込書'!B47)</f>
      </c>
      <c r="D31" s="59">
        <f>IF('出場申込書'!D47="","",'出場申込書'!D47)</f>
      </c>
      <c r="E31" s="60"/>
      <c r="F31" s="61"/>
      <c r="G31" s="61"/>
      <c r="H31" s="60"/>
      <c r="I31" s="61"/>
      <c r="J31" s="61"/>
      <c r="K31" s="60"/>
      <c r="L31" s="61"/>
      <c r="M31" s="61"/>
    </row>
    <row r="32" spans="2:13" ht="21" customHeight="1">
      <c r="B32" s="58">
        <v>29</v>
      </c>
      <c r="C32" s="59">
        <f>IF('出場申込書'!B48="","",'出場申込書'!B48)</f>
      </c>
      <c r="D32" s="59">
        <f>IF('出場申込書'!D48="","",'出場申込書'!D48)</f>
      </c>
      <c r="E32" s="60"/>
      <c r="F32" s="61"/>
      <c r="G32" s="61"/>
      <c r="H32" s="60"/>
      <c r="I32" s="61"/>
      <c r="J32" s="61"/>
      <c r="K32" s="60"/>
      <c r="L32" s="61"/>
      <c r="M32" s="61"/>
    </row>
    <row r="33" spans="2:13" ht="21" customHeight="1">
      <c r="B33" s="58">
        <v>30</v>
      </c>
      <c r="C33" s="59">
        <f>IF('出場申込書'!B49="","",'出場申込書'!B49)</f>
      </c>
      <c r="D33" s="59">
        <f>IF('出場申込書'!D49="","",'出場申込書'!D49)</f>
      </c>
      <c r="E33" s="60"/>
      <c r="F33" s="61"/>
      <c r="G33" s="61"/>
      <c r="H33" s="60"/>
      <c r="I33" s="61"/>
      <c r="J33" s="61"/>
      <c r="K33" s="60"/>
      <c r="L33" s="61"/>
      <c r="M33" s="61"/>
    </row>
    <row r="34" spans="2:13" ht="21" customHeight="1">
      <c r="B34" s="58">
        <v>31</v>
      </c>
      <c r="C34" s="59">
        <f>IF('出場申込書'!B50="","",'出場申込書'!B50)</f>
      </c>
      <c r="D34" s="59">
        <f>IF('出場申込書'!D50="","",'出場申込書'!D50)</f>
      </c>
      <c r="E34" s="60"/>
      <c r="F34" s="61"/>
      <c r="G34" s="61"/>
      <c r="H34" s="60"/>
      <c r="I34" s="61"/>
      <c r="J34" s="61"/>
      <c r="K34" s="60"/>
      <c r="L34" s="61"/>
      <c r="M34" s="61"/>
    </row>
    <row r="35" spans="2:13" ht="21" customHeight="1">
      <c r="B35" s="58">
        <v>32</v>
      </c>
      <c r="C35" s="59">
        <f>IF('出場申込書'!B51="","",'出場申込書'!B51)</f>
      </c>
      <c r="D35" s="59">
        <f>IF('出場申込書'!D51="","",'出場申込書'!D51)</f>
      </c>
      <c r="E35" s="60"/>
      <c r="F35" s="61"/>
      <c r="G35" s="61"/>
      <c r="H35" s="60"/>
      <c r="I35" s="61"/>
      <c r="J35" s="61"/>
      <c r="K35" s="60"/>
      <c r="L35" s="61"/>
      <c r="M35" s="61"/>
    </row>
    <row r="36" spans="2:13" ht="21" customHeight="1">
      <c r="B36" s="58">
        <v>33</v>
      </c>
      <c r="C36" s="59">
        <f>IF('出場申込書'!B52="","",'出場申込書'!B52)</f>
      </c>
      <c r="D36" s="59">
        <f>IF('出場申込書'!D52="","",'出場申込書'!D52)</f>
      </c>
      <c r="E36" s="60"/>
      <c r="F36" s="61"/>
      <c r="G36" s="61"/>
      <c r="H36" s="60"/>
      <c r="I36" s="61"/>
      <c r="J36" s="61"/>
      <c r="K36" s="60"/>
      <c r="L36" s="61"/>
      <c r="M36" s="61"/>
    </row>
    <row r="37" spans="2:13" ht="21" customHeight="1">
      <c r="B37" s="58">
        <v>34</v>
      </c>
      <c r="C37" s="59">
        <f>IF('出場申込書'!B53="","",'出場申込書'!B53)</f>
      </c>
      <c r="D37" s="59">
        <f>IF('出場申込書'!D53="","",'出場申込書'!D53)</f>
      </c>
      <c r="E37" s="60"/>
      <c r="F37" s="61"/>
      <c r="G37" s="61"/>
      <c r="H37" s="60"/>
      <c r="I37" s="61"/>
      <c r="J37" s="61"/>
      <c r="K37" s="60"/>
      <c r="L37" s="61"/>
      <c r="M37" s="61"/>
    </row>
    <row r="38" spans="2:13" ht="21" customHeight="1">
      <c r="B38" s="58">
        <v>35</v>
      </c>
      <c r="C38" s="59">
        <f>IF('出場申込書'!B54="","",'出場申込書'!B54)</f>
      </c>
      <c r="D38" s="59">
        <f>IF('出場申込書'!D54="","",'出場申込書'!D54)</f>
      </c>
      <c r="E38" s="60"/>
      <c r="F38" s="61"/>
      <c r="G38" s="61"/>
      <c r="H38" s="60"/>
      <c r="I38" s="61"/>
      <c r="J38" s="61"/>
      <c r="K38" s="60"/>
      <c r="L38" s="61"/>
      <c r="M38" s="61"/>
    </row>
    <row r="39" spans="2:13" ht="21" customHeight="1">
      <c r="B39" s="58">
        <v>36</v>
      </c>
      <c r="C39" s="59">
        <f>IF('出場申込書'!B55="","",'出場申込書'!B55)</f>
      </c>
      <c r="D39" s="59">
        <f>IF('出場申込書'!D55="","",'出場申込書'!D55)</f>
      </c>
      <c r="E39" s="60"/>
      <c r="F39" s="61"/>
      <c r="G39" s="61"/>
      <c r="H39" s="60"/>
      <c r="I39" s="61"/>
      <c r="J39" s="61"/>
      <c r="K39" s="60"/>
      <c r="L39" s="61"/>
      <c r="M39" s="61"/>
    </row>
    <row r="40" spans="2:13" ht="21" customHeight="1">
      <c r="B40" s="58">
        <v>37</v>
      </c>
      <c r="C40" s="59">
        <f>IF('出場申込書'!B56="","",'出場申込書'!B56)</f>
      </c>
      <c r="D40" s="59">
        <f>IF('出場申込書'!D56="","",'出場申込書'!D56)</f>
      </c>
      <c r="E40" s="60"/>
      <c r="F40" s="61"/>
      <c r="G40" s="61"/>
      <c r="H40" s="60"/>
      <c r="I40" s="61"/>
      <c r="J40" s="61"/>
      <c r="K40" s="60"/>
      <c r="L40" s="61"/>
      <c r="M40" s="61"/>
    </row>
    <row r="41" spans="2:13" ht="21" customHeight="1">
      <c r="B41" s="58">
        <v>38</v>
      </c>
      <c r="C41" s="59">
        <f>IF('出場申込書'!B57="","",'出場申込書'!B57)</f>
      </c>
      <c r="D41" s="59">
        <f>IF('出場申込書'!D57="","",'出場申込書'!D57)</f>
      </c>
      <c r="E41" s="60"/>
      <c r="F41" s="61"/>
      <c r="G41" s="61"/>
      <c r="H41" s="60"/>
      <c r="I41" s="61"/>
      <c r="J41" s="61"/>
      <c r="K41" s="60"/>
      <c r="L41" s="61"/>
      <c r="M41" s="61"/>
    </row>
    <row r="42" spans="2:13" ht="21" customHeight="1">
      <c r="B42" s="58">
        <v>39</v>
      </c>
      <c r="C42" s="59">
        <f>IF('出場申込書'!B58="","",'出場申込書'!B58)</f>
      </c>
      <c r="D42" s="59">
        <f>IF('出場申込書'!D58="","",'出場申込書'!D58)</f>
      </c>
      <c r="E42" s="60"/>
      <c r="F42" s="61"/>
      <c r="G42" s="61"/>
      <c r="H42" s="60"/>
      <c r="I42" s="61"/>
      <c r="J42" s="61"/>
      <c r="K42" s="60"/>
      <c r="L42" s="61"/>
      <c r="M42" s="61"/>
    </row>
    <row r="43" spans="2:13" ht="21" customHeight="1">
      <c r="B43" s="58">
        <v>40</v>
      </c>
      <c r="C43" s="59">
        <f>IF('出場申込書'!B59="","",'出場申込書'!B59)</f>
      </c>
      <c r="D43" s="59">
        <f>IF('出場申込書'!D59="","",'出場申込書'!D59)</f>
      </c>
      <c r="E43" s="60"/>
      <c r="F43" s="61"/>
      <c r="G43" s="61"/>
      <c r="H43" s="60"/>
      <c r="I43" s="61"/>
      <c r="J43" s="61"/>
      <c r="K43" s="60"/>
      <c r="L43" s="61"/>
      <c r="M43" s="61"/>
    </row>
  </sheetData>
  <sheetProtection/>
  <mergeCells count="6">
    <mergeCell ref="B2:B3"/>
    <mergeCell ref="C2:C3"/>
    <mergeCell ref="E2:G2"/>
    <mergeCell ref="H2:J2"/>
    <mergeCell ref="K2:M2"/>
    <mergeCell ref="D2:D3"/>
  </mergeCells>
  <conditionalFormatting sqref="Y16:Y17 Y4:Y13">
    <cfRule type="expression" priority="1" dxfId="20" stopIfTrue="1">
      <formula>段級記入表!#REF!="女"</formula>
    </cfRule>
  </conditionalFormatting>
  <dataValidations count="3">
    <dataValidation type="list" allowBlank="1" showInputMessage="1" showErrorMessage="1" imeMode="on" sqref="F4:F43 I4:I43 L4:L43">
      <formula1>$Z$4:$Z$17</formula1>
    </dataValidation>
    <dataValidation allowBlank="1" showInputMessage="1" showErrorMessage="1" imeMode="off" sqref="Y16:Y65536 Y1:Y13"/>
    <dataValidation type="list" allowBlank="1" showInputMessage="1" showErrorMessage="1" sqref="E4:E43 K4:K43 H4:H43">
      <formula1>$Y$4:$Y$13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一郎</dc:creator>
  <cp:keywords/>
  <dc:description/>
  <cp:lastModifiedBy>鐘ヶ江　梨奈（ＳＡＧＡ２０２４競技運営チーム）</cp:lastModifiedBy>
  <cp:lastPrinted>2010-08-21T02:13:55Z</cp:lastPrinted>
  <dcterms:created xsi:type="dcterms:W3CDTF">2001-09-20T08:24:53Z</dcterms:created>
  <dcterms:modified xsi:type="dcterms:W3CDTF">2023-07-12T04:20:57Z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