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0211484\Desktop\"/>
    </mc:Choice>
  </mc:AlternateContent>
  <xr:revisionPtr revIDLastSave="0" documentId="13_ncr:101_{3A1261B1-1CB9-4009-9B3C-7D5FFDAD1E1A}" xr6:coauthVersionLast="47" xr6:coauthVersionMax="47" xr10:uidLastSave="{00000000-0000-0000-0000-000000000000}"/>
  <bookViews>
    <workbookView xWindow="-108" yWindow="-108" windowWidth="30936" windowHeight="16776" xr2:uid="{D3BB3891-1D0A-4E75-A92A-9543B2310F1A}"/>
  </bookViews>
  <sheets>
    <sheet name="入力用" sheetId="6" r:id="rId1"/>
    <sheet name="記入例" sheetId="5" r:id="rId2"/>
  </sheets>
  <definedNames>
    <definedName name="_xlnm.Print_Area" localSheetId="1">記入例!$A$1:$AF$62</definedName>
    <definedName name="_xlnm.Print_Area" localSheetId="0">入力用!$A$1:$AF$186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4" i="6" l="1"/>
  <c r="AA25" i="6"/>
  <c r="AA26" i="6"/>
  <c r="AA27" i="6"/>
  <c r="AA28" i="6"/>
  <c r="AA29" i="6"/>
  <c r="K138" i="6"/>
  <c r="K76" i="6"/>
  <c r="H109" i="6"/>
  <c r="I68" i="6"/>
  <c r="G79" i="6"/>
  <c r="G141" i="6" s="1"/>
  <c r="V171" i="6"/>
  <c r="R171" i="6"/>
  <c r="M171" i="6"/>
  <c r="H171" i="6"/>
  <c r="V170" i="6"/>
  <c r="R170" i="6"/>
  <c r="M170" i="6"/>
  <c r="H170" i="6"/>
  <c r="V169" i="6"/>
  <c r="R169" i="6"/>
  <c r="M169" i="6"/>
  <c r="H169" i="6"/>
  <c r="M162" i="6"/>
  <c r="A162" i="6"/>
  <c r="V160" i="6"/>
  <c r="F160" i="6"/>
  <c r="C159" i="6"/>
  <c r="M158" i="6"/>
  <c r="A158" i="6"/>
  <c r="V156" i="6"/>
  <c r="F156" i="6"/>
  <c r="C155" i="6"/>
  <c r="M154" i="6"/>
  <c r="A154" i="6"/>
  <c r="I117" i="6"/>
  <c r="I179" i="6" s="1"/>
  <c r="F117" i="6"/>
  <c r="F179" i="6" s="1"/>
  <c r="AB111" i="6"/>
  <c r="AB173" i="6" s="1"/>
  <c r="Y108" i="6"/>
  <c r="Y170" i="6" s="1"/>
  <c r="Y109" i="6"/>
  <c r="Y171" i="6" s="1"/>
  <c r="Y107" i="6"/>
  <c r="Y169" i="6" s="1"/>
  <c r="T108" i="6"/>
  <c r="T170" i="6" s="1"/>
  <c r="T109" i="6"/>
  <c r="T171" i="6" s="1"/>
  <c r="T107" i="6"/>
  <c r="T169" i="6" s="1"/>
  <c r="P108" i="6"/>
  <c r="P170" i="6" s="1"/>
  <c r="P109" i="6"/>
  <c r="P171" i="6" s="1"/>
  <c r="P107" i="6"/>
  <c r="P169" i="6" s="1"/>
  <c r="K108" i="6"/>
  <c r="K170" i="6" s="1"/>
  <c r="K109" i="6"/>
  <c r="K171" i="6" s="1"/>
  <c r="K107" i="6"/>
  <c r="K169" i="6" s="1"/>
  <c r="F87" i="6"/>
  <c r="F149" i="6" s="1"/>
  <c r="F88" i="6"/>
  <c r="F150" i="6" s="1"/>
  <c r="F89" i="6"/>
  <c r="F151" i="6" s="1"/>
  <c r="F90" i="6"/>
  <c r="F152" i="6" s="1"/>
  <c r="F91" i="6"/>
  <c r="F153" i="6" s="1"/>
  <c r="F92" i="6"/>
  <c r="F154" i="6" s="1"/>
  <c r="F93" i="6"/>
  <c r="F155" i="6" s="1"/>
  <c r="F94" i="6"/>
  <c r="F95" i="6"/>
  <c r="F157" i="6" s="1"/>
  <c r="F96" i="6"/>
  <c r="F158" i="6" s="1"/>
  <c r="F97" i="6"/>
  <c r="F159" i="6" s="1"/>
  <c r="F98" i="6"/>
  <c r="F99" i="6"/>
  <c r="F161" i="6" s="1"/>
  <c r="F100" i="6"/>
  <c r="F162" i="6" s="1"/>
  <c r="F86" i="6"/>
  <c r="F148" i="6" s="1"/>
  <c r="C87" i="6"/>
  <c r="C149" i="6" s="1"/>
  <c r="C88" i="6"/>
  <c r="C150" i="6" s="1"/>
  <c r="C89" i="6"/>
  <c r="C151" i="6" s="1"/>
  <c r="C90" i="6"/>
  <c r="C152" i="6" s="1"/>
  <c r="C91" i="6"/>
  <c r="C153" i="6" s="1"/>
  <c r="C92" i="6"/>
  <c r="C154" i="6" s="1"/>
  <c r="C93" i="6"/>
  <c r="C94" i="6"/>
  <c r="C156" i="6" s="1"/>
  <c r="C95" i="6"/>
  <c r="C157" i="6" s="1"/>
  <c r="C96" i="6"/>
  <c r="C158" i="6" s="1"/>
  <c r="C97" i="6"/>
  <c r="C98" i="6"/>
  <c r="C160" i="6" s="1"/>
  <c r="C99" i="6"/>
  <c r="C161" i="6" s="1"/>
  <c r="C100" i="6"/>
  <c r="C162" i="6" s="1"/>
  <c r="C86" i="6"/>
  <c r="C148" i="6" s="1"/>
  <c r="A87" i="6"/>
  <c r="A149" i="6" s="1"/>
  <c r="A88" i="6"/>
  <c r="A150" i="6" s="1"/>
  <c r="A89" i="6"/>
  <c r="A151" i="6" s="1"/>
  <c r="A90" i="6"/>
  <c r="A152" i="6" s="1"/>
  <c r="A91" i="6"/>
  <c r="A153" i="6" s="1"/>
  <c r="A92" i="6"/>
  <c r="A93" i="6"/>
  <c r="A155" i="6" s="1"/>
  <c r="A94" i="6"/>
  <c r="A156" i="6" s="1"/>
  <c r="A95" i="6"/>
  <c r="A157" i="6" s="1"/>
  <c r="A96" i="6"/>
  <c r="A97" i="6"/>
  <c r="A159" i="6" s="1"/>
  <c r="A98" i="6"/>
  <c r="A160" i="6" s="1"/>
  <c r="A99" i="6"/>
  <c r="A161" i="6" s="1"/>
  <c r="A100" i="6"/>
  <c r="A86" i="6"/>
  <c r="A148" i="6" s="1"/>
  <c r="V87" i="6"/>
  <c r="V149" i="6" s="1"/>
  <c r="V88" i="6"/>
  <c r="V150" i="6" s="1"/>
  <c r="V89" i="6"/>
  <c r="V151" i="6" s="1"/>
  <c r="V90" i="6"/>
  <c r="V91" i="6"/>
  <c r="V153" i="6" s="1"/>
  <c r="V92" i="6"/>
  <c r="V154" i="6" s="1"/>
  <c r="V93" i="6"/>
  <c r="V155" i="6" s="1"/>
  <c r="V94" i="6"/>
  <c r="V95" i="6"/>
  <c r="V157" i="6" s="1"/>
  <c r="V96" i="6"/>
  <c r="V158" i="6" s="1"/>
  <c r="V97" i="6"/>
  <c r="V159" i="6" s="1"/>
  <c r="V98" i="6"/>
  <c r="V99" i="6"/>
  <c r="V161" i="6" s="1"/>
  <c r="V100" i="6"/>
  <c r="V162" i="6" s="1"/>
  <c r="V86" i="6"/>
  <c r="V148" i="6" s="1"/>
  <c r="R87" i="6"/>
  <c r="R149" i="6" s="1"/>
  <c r="R88" i="6"/>
  <c r="R150" i="6" s="1"/>
  <c r="R89" i="6"/>
  <c r="R151" i="6" s="1"/>
  <c r="R90" i="6"/>
  <c r="R152" i="6" s="1"/>
  <c r="R91" i="6"/>
  <c r="R153" i="6" s="1"/>
  <c r="R92" i="6"/>
  <c r="R154" i="6" s="1"/>
  <c r="R93" i="6"/>
  <c r="R155" i="6" s="1"/>
  <c r="R94" i="6"/>
  <c r="R156" i="6" s="1"/>
  <c r="R95" i="6"/>
  <c r="R157" i="6" s="1"/>
  <c r="R96" i="6"/>
  <c r="R158" i="6" s="1"/>
  <c r="R97" i="6"/>
  <c r="R159" i="6" s="1"/>
  <c r="R98" i="6"/>
  <c r="R160" i="6" s="1"/>
  <c r="R99" i="6"/>
  <c r="R161" i="6" s="1"/>
  <c r="R100" i="6"/>
  <c r="R162" i="6" s="1"/>
  <c r="R86" i="6"/>
  <c r="R148" i="6" s="1"/>
  <c r="M87" i="6"/>
  <c r="M149" i="6" s="1"/>
  <c r="M88" i="6"/>
  <c r="M150" i="6" s="1"/>
  <c r="M89" i="6"/>
  <c r="M151" i="6" s="1"/>
  <c r="M90" i="6"/>
  <c r="M152" i="6" s="1"/>
  <c r="M91" i="6"/>
  <c r="M153" i="6" s="1"/>
  <c r="M92" i="6"/>
  <c r="M93" i="6"/>
  <c r="M155" i="6" s="1"/>
  <c r="M94" i="6"/>
  <c r="M156" i="6" s="1"/>
  <c r="M95" i="6"/>
  <c r="M157" i="6" s="1"/>
  <c r="M96" i="6"/>
  <c r="M97" i="6"/>
  <c r="M159" i="6" s="1"/>
  <c r="M98" i="6"/>
  <c r="M160" i="6" s="1"/>
  <c r="M99" i="6"/>
  <c r="M161" i="6" s="1"/>
  <c r="M100" i="6"/>
  <c r="M86" i="6"/>
  <c r="M148" i="6" s="1"/>
  <c r="H87" i="6"/>
  <c r="H88" i="6"/>
  <c r="H150" i="6" s="1"/>
  <c r="H89" i="6"/>
  <c r="H151" i="6" s="1"/>
  <c r="H90" i="6"/>
  <c r="H152" i="6" s="1"/>
  <c r="H91" i="6"/>
  <c r="AA91" i="6" s="1"/>
  <c r="H92" i="6"/>
  <c r="H154" i="6" s="1"/>
  <c r="AA154" i="6" s="1"/>
  <c r="H93" i="6"/>
  <c r="H155" i="6" s="1"/>
  <c r="AA155" i="6" s="1"/>
  <c r="H94" i="6"/>
  <c r="H156" i="6" s="1"/>
  <c r="H95" i="6"/>
  <c r="AA95" i="6" s="1"/>
  <c r="H96" i="6"/>
  <c r="H158" i="6" s="1"/>
  <c r="AA158" i="6" s="1"/>
  <c r="H97" i="6"/>
  <c r="H159" i="6" s="1"/>
  <c r="AA159" i="6" s="1"/>
  <c r="H98" i="6"/>
  <c r="H160" i="6" s="1"/>
  <c r="AA160" i="6" s="1"/>
  <c r="H99" i="6"/>
  <c r="H161" i="6" s="1"/>
  <c r="H100" i="6"/>
  <c r="H162" i="6" s="1"/>
  <c r="AA162" i="6" s="1"/>
  <c r="H86" i="6"/>
  <c r="H148" i="6" s="1"/>
  <c r="AA83" i="6"/>
  <c r="AA145" i="6" s="1"/>
  <c r="AA81" i="6"/>
  <c r="AA143" i="6" s="1"/>
  <c r="V83" i="6"/>
  <c r="V145" i="6" s="1"/>
  <c r="R83" i="6"/>
  <c r="R145" i="6" s="1"/>
  <c r="M83" i="6"/>
  <c r="M145" i="6" s="1"/>
  <c r="H83" i="6"/>
  <c r="H145" i="6" s="1"/>
  <c r="S74" i="6"/>
  <c r="S136" i="6" s="1"/>
  <c r="N74" i="6"/>
  <c r="N136" i="6" s="1"/>
  <c r="AD68" i="6"/>
  <c r="AD130" i="6" s="1"/>
  <c r="X68" i="6"/>
  <c r="X130" i="6" s="1"/>
  <c r="S68" i="6"/>
  <c r="S130" i="6" s="1"/>
  <c r="N68" i="6"/>
  <c r="N130" i="6" s="1"/>
  <c r="D68" i="6"/>
  <c r="D130" i="6" s="1"/>
  <c r="I130" i="6"/>
  <c r="D67" i="6"/>
  <c r="D129" i="6" s="1"/>
  <c r="D66" i="6"/>
  <c r="D128" i="6" s="1"/>
  <c r="V109" i="6"/>
  <c r="R109" i="6"/>
  <c r="M109" i="6"/>
  <c r="V108" i="6"/>
  <c r="R108" i="6"/>
  <c r="M108" i="6"/>
  <c r="H108" i="6"/>
  <c r="V107" i="6"/>
  <c r="R107" i="6"/>
  <c r="M107" i="6"/>
  <c r="H107" i="6"/>
  <c r="AA96" i="6"/>
  <c r="V47" i="6"/>
  <c r="R47" i="6"/>
  <c r="M47" i="6"/>
  <c r="H47" i="6"/>
  <c r="V46" i="6"/>
  <c r="R46" i="6"/>
  <c r="M46" i="6"/>
  <c r="H46" i="6"/>
  <c r="V45" i="6"/>
  <c r="R45" i="6"/>
  <c r="M45" i="6"/>
  <c r="H45" i="6"/>
  <c r="V40" i="6"/>
  <c r="R40" i="6"/>
  <c r="M40" i="6"/>
  <c r="H40" i="6"/>
  <c r="V39" i="6"/>
  <c r="V41" i="6" s="1"/>
  <c r="R39" i="6"/>
  <c r="R42" i="6" s="1"/>
  <c r="M39" i="6"/>
  <c r="M42" i="6" s="1"/>
  <c r="H39" i="6"/>
  <c r="H41" i="6" s="1"/>
  <c r="AA38" i="6"/>
  <c r="AA37" i="6"/>
  <c r="AA36" i="6"/>
  <c r="AA35" i="6"/>
  <c r="AA34" i="6"/>
  <c r="AA33" i="6"/>
  <c r="AA32" i="6"/>
  <c r="AA31" i="6"/>
  <c r="AA30" i="6"/>
  <c r="AA161" i="6" l="1"/>
  <c r="AA156" i="6"/>
  <c r="H153" i="6"/>
  <c r="AA153" i="6" s="1"/>
  <c r="H157" i="6"/>
  <c r="AA157" i="6" s="1"/>
  <c r="AA99" i="6"/>
  <c r="AA92" i="6"/>
  <c r="AA100" i="6"/>
  <c r="AA97" i="6"/>
  <c r="AA93" i="6"/>
  <c r="V101" i="6"/>
  <c r="M163" i="6"/>
  <c r="M165" i="6" s="1"/>
  <c r="V152" i="6"/>
  <c r="V164" i="6" s="1"/>
  <c r="V42" i="6"/>
  <c r="V43" i="6" s="1"/>
  <c r="R163" i="6"/>
  <c r="R165" i="6" s="1"/>
  <c r="R164" i="6"/>
  <c r="AA88" i="6"/>
  <c r="AA87" i="6"/>
  <c r="M41" i="6"/>
  <c r="M164" i="6"/>
  <c r="AA151" i="6"/>
  <c r="AA148" i="6"/>
  <c r="AA150" i="6"/>
  <c r="AA89" i="6"/>
  <c r="H42" i="6"/>
  <c r="H43" i="6" s="1"/>
  <c r="H149" i="6"/>
  <c r="AA149" i="6" s="1"/>
  <c r="AA108" i="6"/>
  <c r="AA169" i="6"/>
  <c r="AA170" i="6"/>
  <c r="AA45" i="6"/>
  <c r="AA46" i="6"/>
  <c r="AA47" i="6"/>
  <c r="AA109" i="6"/>
  <c r="AA171" i="6"/>
  <c r="R166" i="6"/>
  <c r="M166" i="6"/>
  <c r="AA107" i="6"/>
  <c r="V104" i="6"/>
  <c r="AA86" i="6"/>
  <c r="V102" i="6"/>
  <c r="R101" i="6"/>
  <c r="R104" i="6" s="1"/>
  <c r="R102" i="6"/>
  <c r="M102" i="6"/>
  <c r="AA98" i="6"/>
  <c r="AA90" i="6"/>
  <c r="AA94" i="6"/>
  <c r="M101" i="6"/>
  <c r="M103" i="6" s="1"/>
  <c r="H101" i="6"/>
  <c r="H103" i="6" s="1"/>
  <c r="H102" i="6"/>
  <c r="V103" i="6"/>
  <c r="M43" i="6"/>
  <c r="AA39" i="6"/>
  <c r="AA40" i="6" s="1"/>
  <c r="R41" i="6"/>
  <c r="R43" i="6" s="1"/>
  <c r="AA152" i="6" l="1"/>
  <c r="AA163" i="6" s="1"/>
  <c r="AA164" i="6" s="1"/>
  <c r="V163" i="6"/>
  <c r="R167" i="6"/>
  <c r="AA42" i="6"/>
  <c r="H104" i="6"/>
  <c r="AB172" i="6"/>
  <c r="AB110" i="6"/>
  <c r="M167" i="6"/>
  <c r="H164" i="6"/>
  <c r="H163" i="6"/>
  <c r="AB48" i="6"/>
  <c r="AB43" i="6"/>
  <c r="V105" i="6"/>
  <c r="R103" i="6"/>
  <c r="R105" i="6" s="1"/>
  <c r="M104" i="6"/>
  <c r="M105" i="6" s="1"/>
  <c r="AA101" i="6"/>
  <c r="AA102" i="6" s="1"/>
  <c r="H105" i="6"/>
  <c r="AA41" i="6"/>
  <c r="V166" i="6" l="1"/>
  <c r="V165" i="6"/>
  <c r="H51" i="6"/>
  <c r="AA104" i="6"/>
  <c r="H165" i="6"/>
  <c r="H166" i="6"/>
  <c r="AA103" i="6"/>
  <c r="AB105" i="6"/>
  <c r="H113" i="6" s="1"/>
  <c r="AA166" i="6" l="1"/>
  <c r="V167" i="6"/>
  <c r="AA165" i="6"/>
  <c r="H167" i="6"/>
  <c r="AB167" i="6" s="1"/>
  <c r="H175" i="6" s="1"/>
  <c r="V46" i="5" l="1"/>
  <c r="R46" i="5"/>
  <c r="M46" i="5"/>
  <c r="H46" i="5"/>
  <c r="V47" i="5"/>
  <c r="R47" i="5"/>
  <c r="M47" i="5"/>
  <c r="H47" i="5"/>
  <c r="H45" i="5"/>
  <c r="R40" i="5"/>
  <c r="V40" i="5"/>
  <c r="R39" i="5"/>
  <c r="H40" i="5"/>
  <c r="M40" i="5"/>
  <c r="R41" i="5" l="1"/>
  <c r="R42" i="5"/>
  <c r="R43" i="5" s="1"/>
  <c r="AA46" i="5"/>
  <c r="V45" i="5"/>
  <c r="R45" i="5"/>
  <c r="M45" i="5"/>
  <c r="V39" i="5"/>
  <c r="M39" i="5"/>
  <c r="H39" i="5"/>
  <c r="AA38" i="5"/>
  <c r="AA37" i="5"/>
  <c r="AA36" i="5"/>
  <c r="AA35" i="5"/>
  <c r="AA34" i="5"/>
  <c r="AA33" i="5"/>
  <c r="AA32" i="5"/>
  <c r="AA31" i="5"/>
  <c r="AA30" i="5"/>
  <c r="AA29" i="5"/>
  <c r="AA28" i="5"/>
  <c r="AA27" i="5"/>
  <c r="AA26" i="5"/>
  <c r="AA25" i="5"/>
  <c r="AA24" i="5"/>
  <c r="V42" i="5" l="1"/>
  <c r="V41" i="5"/>
  <c r="V43" i="5" s="1"/>
  <c r="M41" i="5"/>
  <c r="M42" i="5"/>
  <c r="H42" i="5"/>
  <c r="H41" i="5"/>
  <c r="AA39" i="5"/>
  <c r="AA40" i="5" s="1"/>
  <c r="AA45" i="5"/>
  <c r="AA47" i="5"/>
  <c r="M43" i="5" l="1"/>
  <c r="AA41" i="5"/>
  <c r="H43" i="5"/>
  <c r="AB43" i="5" s="1"/>
  <c r="AA42" i="5"/>
  <c r="AB48" i="5"/>
  <c r="H51" i="5" l="1"/>
</calcChain>
</file>

<file path=xl/sharedStrings.xml><?xml version="1.0" encoding="utf-8"?>
<sst xmlns="http://schemas.openxmlformats.org/spreadsheetml/2006/main" count="1175" uniqueCount="114">
  <si>
    <t>(様式２)</t>
    <rPh sb="1" eb="3">
      <t>ヨウシキ</t>
    </rPh>
    <phoneticPr fontId="2"/>
  </si>
  <si>
    <t>１　指定宿舎</t>
    <rPh sb="2" eb="6">
      <t>シテイシュクシャ</t>
    </rPh>
    <phoneticPr fontId="2"/>
  </si>
  <si>
    <t>FAX番号</t>
    <rPh sb="3" eb="5">
      <t>バンゴウ</t>
    </rPh>
    <phoneticPr fontId="2"/>
  </si>
  <si>
    <t>宿泊施設名</t>
    <rPh sb="0" eb="5">
      <t>シュクハクシセツメイ</t>
    </rPh>
    <phoneticPr fontId="2"/>
  </si>
  <si>
    <t>所在地</t>
    <rPh sb="0" eb="3">
      <t>ショザイチ</t>
    </rPh>
    <phoneticPr fontId="2"/>
  </si>
  <si>
    <t>電話番号</t>
    <rPh sb="0" eb="4">
      <t>デンワバンゴウ</t>
    </rPh>
    <phoneticPr fontId="2"/>
  </si>
  <si>
    <t>ー</t>
    <phoneticPr fontId="2"/>
  </si>
  <si>
    <t>２　宿泊団体</t>
    <rPh sb="2" eb="4">
      <t>シュクハク</t>
    </rPh>
    <rPh sb="4" eb="6">
      <t>ダンタイ</t>
    </rPh>
    <phoneticPr fontId="2"/>
  </si>
  <si>
    <t>参加区分</t>
    <rPh sb="0" eb="4">
      <t>サンカクブン</t>
    </rPh>
    <phoneticPr fontId="2"/>
  </si>
  <si>
    <t>都道府県・政令指定都市</t>
    <rPh sb="0" eb="4">
      <t>トドウフケン</t>
    </rPh>
    <rPh sb="5" eb="11">
      <t>セイレイシテイトシ</t>
    </rPh>
    <phoneticPr fontId="2"/>
  </si>
  <si>
    <t>競技種目</t>
    <rPh sb="0" eb="4">
      <t>キョウギシュモク</t>
    </rPh>
    <phoneticPr fontId="2"/>
  </si>
  <si>
    <t>障がい区分</t>
    <rPh sb="0" eb="1">
      <t>ショウ</t>
    </rPh>
    <rPh sb="3" eb="5">
      <t>クブン</t>
    </rPh>
    <phoneticPr fontId="2"/>
  </si>
  <si>
    <t>※報道員は、会社名を記入</t>
    <rPh sb="1" eb="4">
      <t>ホウドウイン</t>
    </rPh>
    <rPh sb="6" eb="8">
      <t>カイシャ</t>
    </rPh>
    <rPh sb="8" eb="9">
      <t>メイ</t>
    </rPh>
    <rPh sb="10" eb="12">
      <t>キニュウ</t>
    </rPh>
    <phoneticPr fontId="2"/>
  </si>
  <si>
    <t>※選手団、競技役員のみ記入</t>
    <rPh sb="1" eb="4">
      <t>センシュダン</t>
    </rPh>
    <rPh sb="5" eb="9">
      <t>キョウギヤクイン</t>
    </rPh>
    <rPh sb="11" eb="13">
      <t>キニュウ</t>
    </rPh>
    <phoneticPr fontId="2"/>
  </si>
  <si>
    <t>※選手団のみ記入</t>
    <rPh sb="1" eb="4">
      <t>センシュダン</t>
    </rPh>
    <rPh sb="6" eb="8">
      <t>キニュウ</t>
    </rPh>
    <phoneticPr fontId="2"/>
  </si>
  <si>
    <t>※参加区分、障がい区分については、該当する箇所に☑をお願いします。</t>
    <rPh sb="1" eb="5">
      <t>サンカクブン</t>
    </rPh>
    <rPh sb="6" eb="7">
      <t>ショウ</t>
    </rPh>
    <rPh sb="9" eb="11">
      <t>クブン</t>
    </rPh>
    <rPh sb="17" eb="19">
      <t>ガイトウ</t>
    </rPh>
    <rPh sb="21" eb="23">
      <t>カショ</t>
    </rPh>
    <rPh sb="27" eb="28">
      <t>ネガ</t>
    </rPh>
    <phoneticPr fontId="2"/>
  </si>
  <si>
    <t>３　宿泊責任者氏名</t>
    <rPh sb="2" eb="4">
      <t>シュクハク</t>
    </rPh>
    <rPh sb="4" eb="7">
      <t>セキニンシャ</t>
    </rPh>
    <rPh sb="7" eb="9">
      <t>シメイ</t>
    </rPh>
    <phoneticPr fontId="2"/>
  </si>
  <si>
    <t>様</t>
    <rPh sb="0" eb="1">
      <t>サマ</t>
    </rPh>
    <phoneticPr fontId="2"/>
  </si>
  <si>
    <t>４　宿泊実績</t>
    <rPh sb="2" eb="6">
      <t>シュクハクジッセキ</t>
    </rPh>
    <phoneticPr fontId="2"/>
  </si>
  <si>
    <t>円</t>
    <rPh sb="0" eb="1">
      <t>エン</t>
    </rPh>
    <phoneticPr fontId="2"/>
  </si>
  <si>
    <t>１泊２食</t>
    <rPh sb="1" eb="2">
      <t>ハク</t>
    </rPh>
    <rPh sb="3" eb="4">
      <t>ショク</t>
    </rPh>
    <phoneticPr fontId="2"/>
  </si>
  <si>
    <t>素泊まり</t>
    <rPh sb="0" eb="2">
      <t>スド</t>
    </rPh>
    <phoneticPr fontId="2"/>
  </si>
  <si>
    <t>宿泊日(月/日/曜日)</t>
    <rPh sb="0" eb="3">
      <t>シュクハクビ</t>
    </rPh>
    <rPh sb="4" eb="5">
      <t>ガツ</t>
    </rPh>
    <rPh sb="6" eb="7">
      <t>ニチ</t>
    </rPh>
    <rPh sb="8" eb="10">
      <t>ヨウビ</t>
    </rPh>
    <phoneticPr fontId="2"/>
  </si>
  <si>
    <t>小計</t>
    <rPh sb="0" eb="2">
      <t>ショウケイ</t>
    </rPh>
    <phoneticPr fontId="2"/>
  </si>
  <si>
    <t>１泊朝食</t>
    <rPh sb="1" eb="2">
      <t>ハク</t>
    </rPh>
    <rPh sb="2" eb="4">
      <t>チョウショク</t>
    </rPh>
    <phoneticPr fontId="2"/>
  </si>
  <si>
    <t>１泊夕食</t>
    <rPh sb="1" eb="2">
      <t>ハク</t>
    </rPh>
    <rPh sb="2" eb="4">
      <t>ユウショク</t>
    </rPh>
    <phoneticPr fontId="2"/>
  </si>
  <si>
    <t>人</t>
    <rPh sb="0" eb="1">
      <t>ニン</t>
    </rPh>
    <phoneticPr fontId="2"/>
  </si>
  <si>
    <t>月</t>
    <rPh sb="0" eb="1">
      <t>ガツ</t>
    </rPh>
    <phoneticPr fontId="2"/>
  </si>
  <si>
    <t>日</t>
    <rPh sb="0" eb="1">
      <t>ニチ</t>
    </rPh>
    <phoneticPr fontId="2"/>
  </si>
  <si>
    <t>(</t>
    <phoneticPr fontId="2"/>
  </si>
  <si>
    <t>)</t>
    <phoneticPr fontId="2"/>
  </si>
  <si>
    <t>①</t>
    <phoneticPr fontId="2"/>
  </si>
  <si>
    <t>延べ宿泊人数</t>
    <rPh sb="0" eb="1">
      <t>ノ</t>
    </rPh>
    <rPh sb="2" eb="6">
      <t>シュクハクニンズウ</t>
    </rPh>
    <phoneticPr fontId="2"/>
  </si>
  <si>
    <t>宿泊料金小計</t>
    <rPh sb="0" eb="6">
      <t>シュクハクリョウキンショウケイ</t>
    </rPh>
    <phoneticPr fontId="2"/>
  </si>
  <si>
    <t>入湯税小計</t>
    <rPh sb="0" eb="3">
      <t>ニュウトウゼイ</t>
    </rPh>
    <rPh sb="3" eb="5">
      <t>ショウケイ</t>
    </rPh>
    <phoneticPr fontId="2"/>
  </si>
  <si>
    <t>宿泊料金等合計</t>
    <rPh sb="0" eb="7">
      <t>シュクハクリョウキントウゴウケイ</t>
    </rPh>
    <phoneticPr fontId="2"/>
  </si>
  <si>
    <t>入宿後 金額別宿泊取消料</t>
    <rPh sb="0" eb="2">
      <t>ニュウシュク</t>
    </rPh>
    <rPh sb="2" eb="3">
      <t>ゴ</t>
    </rPh>
    <rPh sb="4" eb="6">
      <t>キンガク</t>
    </rPh>
    <rPh sb="6" eb="7">
      <t>ベツ</t>
    </rPh>
    <rPh sb="7" eb="12">
      <t>シュクハクトリケシリョウ</t>
    </rPh>
    <phoneticPr fontId="2"/>
  </si>
  <si>
    <t>％</t>
    <phoneticPr fontId="2"/>
  </si>
  <si>
    <t>８日～４日前</t>
    <rPh sb="1" eb="2">
      <t>ニチ</t>
    </rPh>
    <rPh sb="4" eb="5">
      <t>ニチ</t>
    </rPh>
    <rPh sb="5" eb="6">
      <t>マエ</t>
    </rPh>
    <phoneticPr fontId="2"/>
  </si>
  <si>
    <t>３日～前日</t>
    <rPh sb="1" eb="2">
      <t>ニチ</t>
    </rPh>
    <rPh sb="3" eb="5">
      <t>ゼンジツ</t>
    </rPh>
    <phoneticPr fontId="2"/>
  </si>
  <si>
    <t>宿泊予定当日</t>
    <rPh sb="0" eb="6">
      <t>シュクハクヨテイトウジツ</t>
    </rPh>
    <phoneticPr fontId="2"/>
  </si>
  <si>
    <t>宿泊料取消料単価</t>
    <rPh sb="0" eb="6">
      <t>シュクハクリョウトリケシリョウ</t>
    </rPh>
    <rPh sb="6" eb="8">
      <t>タンカ</t>
    </rPh>
    <phoneticPr fontId="2"/>
  </si>
  <si>
    <t>件数</t>
    <rPh sb="0" eb="2">
      <t>ケンスウ</t>
    </rPh>
    <phoneticPr fontId="2"/>
  </si>
  <si>
    <t>件</t>
    <rPh sb="0" eb="1">
      <t>ケン</t>
    </rPh>
    <phoneticPr fontId="2"/>
  </si>
  <si>
    <t>宿泊取消料小計</t>
    <rPh sb="0" eb="5">
      <t>シュクハクトリケシリョウ</t>
    </rPh>
    <rPh sb="5" eb="7">
      <t>ショウケイ</t>
    </rPh>
    <phoneticPr fontId="2"/>
  </si>
  <si>
    <t>入宿後 宿泊取消料合計</t>
    <rPh sb="0" eb="2">
      <t>ニュウシュク</t>
    </rPh>
    <rPh sb="2" eb="3">
      <t>ゴ</t>
    </rPh>
    <rPh sb="4" eb="9">
      <t>シュクハクトリケシリョウ</t>
    </rPh>
    <rPh sb="9" eb="11">
      <t>ゴウケイ</t>
    </rPh>
    <phoneticPr fontId="2"/>
  </si>
  <si>
    <t>入宿前 宿泊取消料合計</t>
    <rPh sb="0" eb="2">
      <t>ニュウシュク</t>
    </rPh>
    <rPh sb="2" eb="3">
      <t>マエ</t>
    </rPh>
    <rPh sb="4" eb="9">
      <t>シュクハクトリケシリョウ</t>
    </rPh>
    <rPh sb="9" eb="11">
      <t>ゴウケイ</t>
    </rPh>
    <phoneticPr fontId="2"/>
  </si>
  <si>
    <t>※　センターが送付する「団体別宿泊取消料一覧」の取消料合計をご記入ください。</t>
    <rPh sb="7" eb="9">
      <t>ソウフ</t>
    </rPh>
    <rPh sb="12" eb="15">
      <t>ダンタイベツ</t>
    </rPh>
    <rPh sb="15" eb="20">
      <t>シュクハクトリケシリョウ</t>
    </rPh>
    <rPh sb="20" eb="22">
      <t>イチラン</t>
    </rPh>
    <rPh sb="24" eb="29">
      <t>トリケシリョウゴウケイ</t>
    </rPh>
    <rPh sb="31" eb="33">
      <t>キニュウ</t>
    </rPh>
    <phoneticPr fontId="2"/>
  </si>
  <si>
    <t>件</t>
    <rPh sb="0" eb="1">
      <t>ケン</t>
    </rPh>
    <phoneticPr fontId="2"/>
  </si>
  <si>
    <t>円</t>
    <rPh sb="0" eb="1">
      <t>エン</t>
    </rPh>
    <phoneticPr fontId="2"/>
  </si>
  <si>
    <t>②</t>
    <phoneticPr fontId="2"/>
  </si>
  <si>
    <t>③</t>
    <phoneticPr fontId="2"/>
  </si>
  <si>
    <t>令和６年</t>
    <rPh sb="0" eb="2">
      <t>レイワ</t>
    </rPh>
    <rPh sb="3" eb="4">
      <t>ネン</t>
    </rPh>
    <phoneticPr fontId="2"/>
  </si>
  <si>
    <t>月</t>
    <rPh sb="0" eb="1">
      <t>ガツ</t>
    </rPh>
    <phoneticPr fontId="2"/>
  </si>
  <si>
    <t>日</t>
    <rPh sb="0" eb="1">
      <t>ニチ</t>
    </rPh>
    <phoneticPr fontId="2"/>
  </si>
  <si>
    <t>宿泊責任者署名</t>
    <rPh sb="0" eb="2">
      <t>シュクハク</t>
    </rPh>
    <rPh sb="2" eb="5">
      <t>セキニンシャ</t>
    </rPh>
    <rPh sb="5" eb="7">
      <t>ショメイ</t>
    </rPh>
    <phoneticPr fontId="2"/>
  </si>
  <si>
    <t>宿泊施設担当者署名</t>
    <rPh sb="0" eb="2">
      <t>シュクハク</t>
    </rPh>
    <rPh sb="2" eb="4">
      <t>シセツ</t>
    </rPh>
    <rPh sb="4" eb="7">
      <t>タントウシャ</t>
    </rPh>
    <rPh sb="7" eb="9">
      <t>ショメイ</t>
    </rPh>
    <phoneticPr fontId="2"/>
  </si>
  <si>
    <t>注１）宿泊責任者と宿泊施設担当者の署名をもって請求額の確定となりますので必ずご署名ください。</t>
    <rPh sb="0" eb="1">
      <t>チュウ</t>
    </rPh>
    <rPh sb="3" eb="8">
      <t>シュクハクセキニンシャ</t>
    </rPh>
    <rPh sb="9" eb="16">
      <t>シュクハクシセツタントウシャ</t>
    </rPh>
    <rPh sb="17" eb="19">
      <t>ショメイ</t>
    </rPh>
    <rPh sb="23" eb="26">
      <t>セイキュウガク</t>
    </rPh>
    <rPh sb="27" eb="29">
      <t>カクテイ</t>
    </rPh>
    <rPh sb="36" eb="37">
      <t>カナラ</t>
    </rPh>
    <rPh sb="39" eb="41">
      <t>ショメイ</t>
    </rPh>
    <phoneticPr fontId="2"/>
  </si>
  <si>
    <t>注２）宿泊実績記入欄が不足する場合は、別票でご記入ください。</t>
    <rPh sb="0" eb="1">
      <t>チュウ</t>
    </rPh>
    <rPh sb="3" eb="7">
      <t>シュクハクジッセキ</t>
    </rPh>
    <rPh sb="7" eb="10">
      <t>キニュウラン</t>
    </rPh>
    <rPh sb="11" eb="13">
      <t>フソク</t>
    </rPh>
    <rPh sb="15" eb="17">
      <t>バアイ</t>
    </rPh>
    <rPh sb="19" eb="21">
      <t>ベツヒョウ</t>
    </rPh>
    <rPh sb="23" eb="25">
      <t>キニュウ</t>
    </rPh>
    <phoneticPr fontId="2"/>
  </si>
  <si>
    <t>上記内容に相違ありません。</t>
    <rPh sb="0" eb="4">
      <t>ジョウキナイヨウ</t>
    </rPh>
    <rPh sb="5" eb="7">
      <t>ソウイ</t>
    </rPh>
    <phoneticPr fontId="2"/>
  </si>
  <si>
    <t>【入力方法】</t>
    <rPh sb="1" eb="5">
      <t>ニュウリョクホウホウ</t>
    </rPh>
    <phoneticPr fontId="2"/>
  </si>
  <si>
    <t>①宿泊者用(１枚目)の記入欄にご入力ください。</t>
    <rPh sb="1" eb="5">
      <t>シュクハクシャヨウ</t>
    </rPh>
    <rPh sb="7" eb="9">
      <t>マイメ</t>
    </rPh>
    <rPh sb="11" eb="14">
      <t>キニュウラン</t>
    </rPh>
    <rPh sb="16" eb="18">
      <t>ニュウリョク</t>
    </rPh>
    <phoneticPr fontId="2"/>
  </si>
  <si>
    <t>②宿泊施設用(２枚目)③配宿センター用(３枚目)に同一の内容が自動表記されます。</t>
    <rPh sb="1" eb="6">
      <t>シュクハクシセツヨウ</t>
    </rPh>
    <rPh sb="8" eb="10">
      <t>マイメ</t>
    </rPh>
    <rPh sb="12" eb="14">
      <t>ハイシュク</t>
    </rPh>
    <rPh sb="18" eb="19">
      <t>ヨウ</t>
    </rPh>
    <rPh sb="21" eb="23">
      <t>マイメ</t>
    </rPh>
    <rPh sb="25" eb="27">
      <t>ドウイツ</t>
    </rPh>
    <rPh sb="28" eb="30">
      <t>ナイヨウ</t>
    </rPh>
    <rPh sb="31" eb="35">
      <t>ジドウヒョウキ</t>
    </rPh>
    <phoneticPr fontId="2"/>
  </si>
  <si>
    <t>合計欄は自動計算としていますので入力は必要ありません。</t>
    <rPh sb="0" eb="3">
      <t>ゴウケイラン</t>
    </rPh>
    <rPh sb="4" eb="8">
      <t>ジドウケイサン</t>
    </rPh>
    <rPh sb="16" eb="18">
      <t>ニュウリョク</t>
    </rPh>
    <rPh sb="19" eb="21">
      <t>ヒツヨウ</t>
    </rPh>
    <phoneticPr fontId="2"/>
  </si>
  <si>
    <t>【印刷方法】</t>
    <rPh sb="1" eb="5">
      <t>インサツホウホウ</t>
    </rPh>
    <phoneticPr fontId="2"/>
  </si>
  <si>
    <t>用紙サイズは[A4縦]［モノクロ］でプリントアウトしてください。</t>
    <rPh sb="0" eb="2">
      <t>ヨウシ</t>
    </rPh>
    <rPh sb="9" eb="10">
      <t>タテ</t>
    </rPh>
    <phoneticPr fontId="2"/>
  </si>
  <si>
    <t>①宿泊者用②宿泊施設用③配宿センター用の３枚が出力されます。</t>
    <rPh sb="1" eb="4">
      <t>シュクハクシャ</t>
    </rPh>
    <rPh sb="4" eb="5">
      <t>ヨウ</t>
    </rPh>
    <rPh sb="6" eb="11">
      <t>シュクハクシセツヨウ</t>
    </rPh>
    <rPh sb="12" eb="14">
      <t>ハイシュク</t>
    </rPh>
    <rPh sb="18" eb="19">
      <t>ヨウ</t>
    </rPh>
    <rPh sb="21" eb="22">
      <t>マイ</t>
    </rPh>
    <rPh sb="23" eb="25">
      <t>シュツリョク</t>
    </rPh>
    <phoneticPr fontId="2"/>
  </si>
  <si>
    <t>(確認書部分が印刷されるように印字範囲は設定しています。)</t>
    <rPh sb="1" eb="4">
      <t>カクニンショ</t>
    </rPh>
    <rPh sb="4" eb="6">
      <t>ブブン</t>
    </rPh>
    <rPh sb="7" eb="9">
      <t>インサツ</t>
    </rPh>
    <rPh sb="15" eb="17">
      <t>インジ</t>
    </rPh>
    <rPh sb="17" eb="19">
      <t>ハンイ</t>
    </rPh>
    <rPh sb="20" eb="22">
      <t>セッテイ</t>
    </rPh>
    <phoneticPr fontId="2"/>
  </si>
  <si>
    <t>【注意事項】</t>
    <rPh sb="1" eb="5">
      <t>チュウイジコウ</t>
    </rPh>
    <phoneticPr fontId="2"/>
  </si>
  <si>
    <t>[競技種別]欄。[署名]欄へは、プリントアウト後に３片とも直接ご記入ください。</t>
    <rPh sb="1" eb="5">
      <t>キョウギシュベツ</t>
    </rPh>
    <rPh sb="6" eb="7">
      <t>ラン</t>
    </rPh>
    <rPh sb="9" eb="11">
      <t>ショメイ</t>
    </rPh>
    <rPh sb="12" eb="13">
      <t>ラン</t>
    </rPh>
    <rPh sb="23" eb="24">
      <t>ゴ</t>
    </rPh>
    <rPh sb="26" eb="27">
      <t>ヘン</t>
    </rPh>
    <rPh sb="29" eb="31">
      <t>チョクセツ</t>
    </rPh>
    <rPh sb="32" eb="34">
      <t>キニュウ</t>
    </rPh>
    <phoneticPr fontId="2"/>
  </si>
  <si>
    <t>「宿泊の手引き」宿泊料金(宿泊取消料)早見表の料金区分ランクを金額を入力してください。</t>
    <rPh sb="1" eb="3">
      <t>シュクハク</t>
    </rPh>
    <rPh sb="4" eb="6">
      <t>テビ</t>
    </rPh>
    <rPh sb="8" eb="12">
      <t>シュクハクリョウキン</t>
    </rPh>
    <rPh sb="13" eb="18">
      <t>シュクハクトリケシリョウ</t>
    </rPh>
    <rPh sb="19" eb="22">
      <t>ハヤミヒョウ</t>
    </rPh>
    <rPh sb="23" eb="27">
      <t>リョウキンクブン</t>
    </rPh>
    <rPh sb="31" eb="33">
      <t>キンガク</t>
    </rPh>
    <rPh sb="34" eb="36">
      <t>ニュウリョク</t>
    </rPh>
    <phoneticPr fontId="2"/>
  </si>
  <si>
    <t>佐賀県</t>
    <rPh sb="0" eb="3">
      <t>サガケン</t>
    </rPh>
    <phoneticPr fontId="2"/>
  </si>
  <si>
    <t>木</t>
    <rPh sb="0" eb="1">
      <t>モク</t>
    </rPh>
    <phoneticPr fontId="2"/>
  </si>
  <si>
    <t>金</t>
  </si>
  <si>
    <t>土</t>
  </si>
  <si>
    <t>日</t>
  </si>
  <si>
    <t>月</t>
  </si>
  <si>
    <t>件</t>
    <phoneticPr fontId="2"/>
  </si>
  <si>
    <t>配宿対象の各市町における入湯税については、地方税法(昭和２５年法律第２２６号)第７０１条の規定に基づいて規定される。２０２３年6月１日現在、配宿対象の各市町全地域にて入湯税は１日１５０円である。</t>
    <rPh sb="0" eb="4">
      <t>ハイシュクタイショウ</t>
    </rPh>
    <rPh sb="5" eb="8">
      <t>カクシマチ</t>
    </rPh>
    <rPh sb="12" eb="15">
      <t>ニュウトウゼイ</t>
    </rPh>
    <rPh sb="21" eb="25">
      <t>チホウゼイホウ</t>
    </rPh>
    <rPh sb="26" eb="28">
      <t>ショウワ</t>
    </rPh>
    <rPh sb="30" eb="31">
      <t>ネン</t>
    </rPh>
    <rPh sb="31" eb="33">
      <t>ホウリツ</t>
    </rPh>
    <rPh sb="33" eb="34">
      <t>ダイ</t>
    </rPh>
    <rPh sb="37" eb="38">
      <t>ゴウ</t>
    </rPh>
    <rPh sb="39" eb="40">
      <t>ダイ</t>
    </rPh>
    <rPh sb="43" eb="44">
      <t>ジョウ</t>
    </rPh>
    <rPh sb="45" eb="47">
      <t>キテイ</t>
    </rPh>
    <rPh sb="48" eb="49">
      <t>モト</t>
    </rPh>
    <rPh sb="52" eb="54">
      <t>キテイ</t>
    </rPh>
    <rPh sb="62" eb="63">
      <t>ネン</t>
    </rPh>
    <rPh sb="64" eb="65">
      <t>ガツ</t>
    </rPh>
    <rPh sb="66" eb="67">
      <t>ニチ</t>
    </rPh>
    <rPh sb="67" eb="69">
      <t>ゲンザイ</t>
    </rPh>
    <rPh sb="70" eb="74">
      <t>ハイシュクタイショウ</t>
    </rPh>
    <rPh sb="75" eb="78">
      <t>カクシマチ</t>
    </rPh>
    <rPh sb="78" eb="81">
      <t>ゼンチイキ</t>
    </rPh>
    <rPh sb="83" eb="86">
      <t>ニュウトウゼイ</t>
    </rPh>
    <rPh sb="88" eb="89">
      <t>ニチ</t>
    </rPh>
    <rPh sb="92" eb="93">
      <t>エン</t>
    </rPh>
    <phoneticPr fontId="2"/>
  </si>
  <si>
    <t>佐賀　太郎</t>
    <rPh sb="0" eb="2">
      <t>サガ</t>
    </rPh>
    <rPh sb="3" eb="5">
      <t>タロウ</t>
    </rPh>
    <phoneticPr fontId="2"/>
  </si>
  <si>
    <t>ＳＡＧＡ２０２４全障スポ 宿泊精算確認書</t>
    <rPh sb="8" eb="9">
      <t>ゼン</t>
    </rPh>
    <rPh sb="9" eb="10">
      <t>ショウ</t>
    </rPh>
    <rPh sb="13" eb="17">
      <t>シュクハクセイサン</t>
    </rPh>
    <rPh sb="17" eb="20">
      <t>カクニンショ</t>
    </rPh>
    <phoneticPr fontId="2"/>
  </si>
  <si>
    <t>1234</t>
    <phoneticPr fontId="2"/>
  </si>
  <si>
    <t>0123</t>
    <phoneticPr fontId="2"/>
  </si>
  <si>
    <t>宿泊料金
宿泊区分別（税込）</t>
    <rPh sb="0" eb="4">
      <t>シュクハクリョウキン</t>
    </rPh>
    <rPh sb="5" eb="7">
      <t>シュクハク</t>
    </rPh>
    <rPh sb="7" eb="9">
      <t>クブン</t>
    </rPh>
    <rPh sb="9" eb="10">
      <t>ベツ</t>
    </rPh>
    <rPh sb="11" eb="13">
      <t>ゼイコ</t>
    </rPh>
    <phoneticPr fontId="2"/>
  </si>
  <si>
    <t>１泊２食（円）</t>
    <rPh sb="1" eb="2">
      <t>ハク</t>
    </rPh>
    <rPh sb="3" eb="4">
      <t>ショク</t>
    </rPh>
    <rPh sb="5" eb="6">
      <t>エン</t>
    </rPh>
    <phoneticPr fontId="2"/>
  </si>
  <si>
    <t>1泊朝食（円）</t>
    <rPh sb="1" eb="2">
      <t>ハク</t>
    </rPh>
    <rPh sb="2" eb="4">
      <t>チョウショク</t>
    </rPh>
    <rPh sb="5" eb="6">
      <t>エン</t>
    </rPh>
    <phoneticPr fontId="2"/>
  </si>
  <si>
    <t>1泊夕食（円）</t>
    <rPh sb="1" eb="2">
      <t>ハク</t>
    </rPh>
    <rPh sb="2" eb="4">
      <t>ユウショク</t>
    </rPh>
    <rPh sb="5" eb="6">
      <t>エン</t>
    </rPh>
    <phoneticPr fontId="2"/>
  </si>
  <si>
    <t>素泊まり（円）</t>
    <rPh sb="0" eb="2">
      <t>スド</t>
    </rPh>
    <rPh sb="5" eb="6">
      <t>エン</t>
    </rPh>
    <phoneticPr fontId="2"/>
  </si>
  <si>
    <t>入湯税（円）</t>
    <rPh sb="0" eb="3">
      <t>ニュウトウゼイ</t>
    </rPh>
    <rPh sb="4" eb="5">
      <t>エン</t>
    </rPh>
    <phoneticPr fontId="2"/>
  </si>
  <si>
    <t>宿泊税（円）</t>
    <rPh sb="0" eb="2">
      <t>シュクハク</t>
    </rPh>
    <rPh sb="2" eb="3">
      <t>ゼイ</t>
    </rPh>
    <rPh sb="4" eb="5">
      <t>エン</t>
    </rPh>
    <phoneticPr fontId="2"/>
  </si>
  <si>
    <t>請求合計額
①+②＋③</t>
    <rPh sb="0" eb="2">
      <t>セイキュウ</t>
    </rPh>
    <rPh sb="2" eb="5">
      <t>ゴウケイガク</t>
    </rPh>
    <phoneticPr fontId="2"/>
  </si>
  <si>
    <t>宿泊税小計</t>
    <rPh sb="0" eb="2">
      <t>シュクハク</t>
    </rPh>
    <rPh sb="2" eb="3">
      <t>ゼイ</t>
    </rPh>
    <rPh sb="3" eb="5">
      <t>ショウケイ</t>
    </rPh>
    <phoneticPr fontId="2"/>
  </si>
  <si>
    <t>※　連泊の取消しの場合は、取消した泊数にかかわらず、一人につき初泊の１泊分のみ宿泊取消料の対象になります。</t>
    <rPh sb="2" eb="4">
      <t>レンパク</t>
    </rPh>
    <rPh sb="5" eb="7">
      <t>トリケ</t>
    </rPh>
    <rPh sb="9" eb="11">
      <t>バアイ</t>
    </rPh>
    <rPh sb="13" eb="15">
      <t>トリケ</t>
    </rPh>
    <rPh sb="17" eb="19">
      <t>ハクスウ</t>
    </rPh>
    <rPh sb="26" eb="28">
      <t>ヒトリ</t>
    </rPh>
    <rPh sb="31" eb="32">
      <t>ショ</t>
    </rPh>
    <rPh sb="32" eb="33">
      <t>ハク</t>
    </rPh>
    <rPh sb="35" eb="37">
      <t>ハクブン</t>
    </rPh>
    <rPh sb="39" eb="43">
      <t>シュクハクトリケシ</t>
    </rPh>
    <rPh sb="43" eb="44">
      <t>リョウ</t>
    </rPh>
    <rPh sb="45" eb="47">
      <t>タイショウ</t>
    </rPh>
    <phoneticPr fontId="2"/>
  </si>
  <si>
    <t>選手団</t>
    <rPh sb="0" eb="3">
      <t>センシュダン</t>
    </rPh>
    <phoneticPr fontId="2"/>
  </si>
  <si>
    <t>競技役員・技術指導員</t>
    <rPh sb="0" eb="4">
      <t>キョウギヤクイン</t>
    </rPh>
    <rPh sb="5" eb="7">
      <t>ギジュツ</t>
    </rPh>
    <rPh sb="7" eb="10">
      <t>シドウイン</t>
    </rPh>
    <phoneticPr fontId="2"/>
  </si>
  <si>
    <t>実施本部員</t>
    <rPh sb="0" eb="5">
      <t>ジッシホンブイン</t>
    </rPh>
    <phoneticPr fontId="2"/>
  </si>
  <si>
    <t>視察員</t>
    <rPh sb="0" eb="3">
      <t>シサツイン</t>
    </rPh>
    <phoneticPr fontId="2"/>
  </si>
  <si>
    <t>その他大会関係者</t>
    <rPh sb="2" eb="3">
      <t>タ</t>
    </rPh>
    <rPh sb="3" eb="5">
      <t>タイカイ</t>
    </rPh>
    <rPh sb="5" eb="8">
      <t>カンケイシャ</t>
    </rPh>
    <phoneticPr fontId="2"/>
  </si>
  <si>
    <t>大会役員・特別招待者</t>
    <rPh sb="0" eb="4">
      <t>タイカイヤクイン</t>
    </rPh>
    <rPh sb="5" eb="10">
      <t>トクベツショウタイシャ</t>
    </rPh>
    <phoneticPr fontId="2"/>
  </si>
  <si>
    <t>競技補助員</t>
    <rPh sb="0" eb="5">
      <t>キョウギホジョイン</t>
    </rPh>
    <phoneticPr fontId="2"/>
  </si>
  <si>
    <t>ボランティア</t>
    <phoneticPr fontId="2"/>
  </si>
  <si>
    <t>報道員</t>
    <rPh sb="0" eb="3">
      <t>ホウドウイン</t>
    </rPh>
    <phoneticPr fontId="2"/>
  </si>
  <si>
    <t>その他</t>
    <rPh sb="2" eb="3">
      <t>タ</t>
    </rPh>
    <phoneticPr fontId="2"/>
  </si>
  <si>
    <t>（</t>
    <phoneticPr fontId="2"/>
  </si>
  <si>
    <t>）</t>
    <phoneticPr fontId="2"/>
  </si>
  <si>
    <t>身体</t>
    <rPh sb="0" eb="2">
      <t>シンタイ</t>
    </rPh>
    <phoneticPr fontId="2"/>
  </si>
  <si>
    <t>知的</t>
    <rPh sb="0" eb="2">
      <t>チテキ</t>
    </rPh>
    <phoneticPr fontId="2"/>
  </si>
  <si>
    <t>精神</t>
    <rPh sb="0" eb="2">
      <t>セイシン</t>
    </rPh>
    <phoneticPr fontId="2"/>
  </si>
  <si>
    <t>佐賀県</t>
    <rPh sb="0" eb="3">
      <t>サガケン</t>
    </rPh>
    <phoneticPr fontId="2"/>
  </si>
  <si>
    <t>陸上</t>
    <rPh sb="0" eb="2">
      <t>リクジョウ</t>
    </rPh>
    <phoneticPr fontId="2"/>
  </si>
  <si>
    <t>佐賀ホテル</t>
    <rPh sb="0" eb="2">
      <t>サガ</t>
    </rPh>
    <phoneticPr fontId="2"/>
  </si>
  <si>
    <t>①宿泊者用</t>
    <rPh sb="1" eb="5">
      <t>シュクハクシャヨウ</t>
    </rPh>
    <phoneticPr fontId="2"/>
  </si>
  <si>
    <t>②宿泊施設用</t>
    <rPh sb="1" eb="5">
      <t>シュクハクシセツ</t>
    </rPh>
    <rPh sb="5" eb="6">
      <t>ヨウ</t>
    </rPh>
    <phoneticPr fontId="2"/>
  </si>
  <si>
    <t>③配宿センター用</t>
    <rPh sb="1" eb="3">
      <t>ハイシュク</t>
    </rPh>
    <rPh sb="7" eb="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</si>
</sst>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6"/>
      <color theme="1"/>
      <name val="Meiryo UI"/>
      <family val="3"/>
      <charset val="128"/>
    </font>
    <font>
      <sz val="20"/>
      <color theme="1"/>
      <name val="Meiryo UI"/>
      <family val="3"/>
      <charset val="128"/>
    </font>
    <font>
      <sz val="11"/>
      <color rgb="FFFF0000"/>
      <name val="Meiryo UI"/>
      <family val="3"/>
      <charset val="128"/>
    </font>
    <font>
      <sz val="18"/>
      <color theme="1"/>
      <name val="Meiryo UI"/>
      <family val="3"/>
      <charset val="128"/>
    </font>
    <font>
      <sz val="12"/>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right style="dotted">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top style="dashed">
        <color indexed="64"/>
      </top>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24">
    <xf numFmtId="0" fontId="0" fillId="0" borderId="0" xfId="0">
      <alignment vertical="center"/>
    </xf>
    <xf numFmtId="0" fontId="4" fillId="0" borderId="0" xfId="0" applyFont="1">
      <alignment vertical="center"/>
    </xf>
    <xf numFmtId="0" fontId="7" fillId="0" borderId="35" xfId="0" applyFont="1" applyBorder="1" applyAlignment="1"/>
    <xf numFmtId="0" fontId="3" fillId="0" borderId="0" xfId="0" applyFont="1">
      <alignment vertical="center"/>
    </xf>
    <xf numFmtId="0" fontId="7" fillId="0" borderId="39" xfId="0" applyFont="1" applyBorder="1">
      <alignment vertical="center"/>
    </xf>
    <xf numFmtId="0" fontId="3" fillId="0" borderId="45" xfId="0" applyFont="1" applyBorder="1" applyAlignment="1">
      <alignment horizontal="right"/>
    </xf>
    <xf numFmtId="0" fontId="7" fillId="0" borderId="0" xfId="0" applyFont="1" applyBorder="1" applyAlignment="1"/>
    <xf numFmtId="0" fontId="3" fillId="0" borderId="46" xfId="0" applyFont="1" applyBorder="1" applyAlignment="1">
      <alignment horizontal="right"/>
    </xf>
    <xf numFmtId="0" fontId="9" fillId="0" borderId="11" xfId="0" applyFont="1" applyBorder="1" applyAlignment="1">
      <alignment horizontal="center" vertical="center"/>
    </xf>
    <xf numFmtId="0" fontId="3" fillId="0" borderId="11" xfId="0" applyFont="1" applyBorder="1">
      <alignment vertical="center"/>
    </xf>
    <xf numFmtId="0" fontId="3" fillId="0" borderId="38" xfId="0" applyFont="1" applyBorder="1">
      <alignment vertical="center"/>
    </xf>
    <xf numFmtId="0" fontId="3" fillId="0" borderId="21" xfId="0" applyFont="1" applyBorder="1" applyAlignment="1">
      <alignment horizontal="right"/>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3" fillId="0" borderId="35" xfId="0" applyFont="1" applyBorder="1">
      <alignment vertical="center"/>
    </xf>
    <xf numFmtId="0" fontId="3" fillId="0" borderId="46" xfId="0" applyFont="1" applyBorder="1">
      <alignment vertical="center"/>
    </xf>
    <xf numFmtId="0" fontId="3" fillId="0" borderId="25" xfId="0" applyFont="1" applyBorder="1" applyAlignment="1">
      <alignment horizontal="right"/>
    </xf>
    <xf numFmtId="0" fontId="3" fillId="0" borderId="25" xfId="0" applyFont="1" applyBorder="1" applyAlignment="1">
      <alignment horizontal="right" vertical="center"/>
    </xf>
    <xf numFmtId="0" fontId="3" fillId="0" borderId="24" xfId="0" applyFont="1" applyBorder="1" applyAlignment="1">
      <alignment horizontal="right" vertical="center"/>
    </xf>
    <xf numFmtId="0" fontId="3" fillId="0" borderId="77" xfId="0" applyFont="1" applyBorder="1" applyAlignment="1">
      <alignment horizontal="right" vertical="center"/>
    </xf>
    <xf numFmtId="0" fontId="3" fillId="0" borderId="76" xfId="0" applyFont="1" applyBorder="1" applyAlignment="1">
      <alignment horizontal="right" vertical="center"/>
    </xf>
    <xf numFmtId="0" fontId="3" fillId="0" borderId="24" xfId="0" applyFont="1" applyBorder="1" applyAlignment="1">
      <alignment horizontal="right"/>
    </xf>
    <xf numFmtId="0" fontId="3" fillId="0" borderId="5" xfId="0" applyFont="1" applyBorder="1" applyAlignment="1">
      <alignment horizontal="right" vertical="center"/>
    </xf>
    <xf numFmtId="0" fontId="3" fillId="0" borderId="19" xfId="0" applyFont="1" applyBorder="1" applyAlignment="1">
      <alignment horizontal="right" vertical="center"/>
    </xf>
    <xf numFmtId="0" fontId="3" fillId="0" borderId="18" xfId="0" applyFont="1" applyBorder="1" applyAlignment="1">
      <alignment horizontal="right"/>
    </xf>
    <xf numFmtId="0" fontId="3" fillId="0" borderId="19" xfId="0" applyFont="1" applyBorder="1" applyAlignment="1">
      <alignment horizontal="right"/>
    </xf>
    <xf numFmtId="0" fontId="3" fillId="0" borderId="18" xfId="0" applyFont="1" applyBorder="1" applyAlignment="1">
      <alignment horizontal="right" vertical="center"/>
    </xf>
    <xf numFmtId="0" fontId="3" fillId="0" borderId="11" xfId="0" applyFont="1" applyBorder="1" applyAlignment="1">
      <alignment horizontal="right"/>
    </xf>
    <xf numFmtId="0" fontId="3" fillId="0" borderId="11" xfId="0" applyFont="1" applyBorder="1" applyAlignment="1">
      <alignment horizontal="right" vertical="center"/>
    </xf>
    <xf numFmtId="0" fontId="3" fillId="0" borderId="8" xfId="0" applyFont="1" applyBorder="1" applyAlignment="1">
      <alignment horizontal="right" vertical="center"/>
    </xf>
    <xf numFmtId="0" fontId="3" fillId="0" borderId="15" xfId="0" applyFont="1" applyBorder="1" applyAlignment="1">
      <alignment horizontal="right" vertical="center"/>
    </xf>
    <xf numFmtId="0" fontId="3" fillId="0" borderId="78" xfId="0" applyFont="1" applyBorder="1" applyAlignment="1">
      <alignment horizontal="right"/>
    </xf>
    <xf numFmtId="0" fontId="3" fillId="0" borderId="13" xfId="0" applyFont="1" applyBorder="1">
      <alignment vertical="center"/>
    </xf>
    <xf numFmtId="0" fontId="3" fillId="0" borderId="46" xfId="0" applyFont="1" applyFill="1" applyBorder="1" applyAlignment="1">
      <alignment horizontal="right" vertical="center"/>
    </xf>
    <xf numFmtId="0" fontId="3" fillId="0" borderId="46" xfId="0" applyFont="1" applyBorder="1" applyAlignment="1">
      <alignment vertical="center"/>
    </xf>
    <xf numFmtId="0" fontId="3" fillId="0" borderId="8" xfId="0" applyFont="1" applyBorder="1">
      <alignment vertical="center"/>
    </xf>
    <xf numFmtId="0" fontId="3" fillId="0" borderId="5" xfId="0" applyFont="1" applyFill="1" applyBorder="1" applyAlignment="1">
      <alignment horizontal="right" vertical="center"/>
    </xf>
    <xf numFmtId="0" fontId="3" fillId="0" borderId="43" xfId="0" applyFont="1" applyBorder="1" applyAlignment="1">
      <alignment vertical="center"/>
    </xf>
    <xf numFmtId="0" fontId="3" fillId="0" borderId="9" xfId="0" applyFont="1" applyBorder="1">
      <alignment vertical="center"/>
    </xf>
    <xf numFmtId="0" fontId="3" fillId="0" borderId="0" xfId="0" applyFont="1" applyBorder="1">
      <alignment vertical="center"/>
    </xf>
    <xf numFmtId="0" fontId="3" fillId="0" borderId="7" xfId="0" applyFont="1" applyBorder="1">
      <alignment vertical="center"/>
    </xf>
    <xf numFmtId="0" fontId="6" fillId="0" borderId="0" xfId="0" applyFont="1">
      <alignment vertical="center"/>
    </xf>
    <xf numFmtId="0" fontId="11" fillId="0" borderId="0" xfId="0" applyFont="1">
      <alignment vertical="center"/>
    </xf>
    <xf numFmtId="0" fontId="3" fillId="0" borderId="0" xfId="0" applyFont="1" applyAlignment="1">
      <alignment vertical="center" wrapText="1"/>
    </xf>
    <xf numFmtId="0" fontId="13" fillId="0" borderId="11" xfId="0" applyFont="1" applyBorder="1" applyAlignment="1">
      <alignment horizontal="center" vertical="center"/>
    </xf>
    <xf numFmtId="0" fontId="13" fillId="0" borderId="38" xfId="0" applyFont="1" applyBorder="1" applyAlignment="1">
      <alignment horizontal="center" vertical="center"/>
    </xf>
    <xf numFmtId="0" fontId="13" fillId="0" borderId="35" xfId="0" applyFont="1" applyBorder="1" applyAlignment="1">
      <alignment horizontal="center" vertical="center"/>
    </xf>
    <xf numFmtId="38" fontId="13" fillId="0" borderId="44" xfId="2" applyFont="1" applyBorder="1" applyAlignment="1">
      <alignment vertical="center"/>
    </xf>
    <xf numFmtId="38" fontId="13" fillId="0" borderId="47" xfId="2" applyFont="1" applyBorder="1" applyAlignment="1">
      <alignment vertical="center"/>
    </xf>
    <xf numFmtId="0" fontId="3" fillId="0" borderId="2" xfId="0" applyFont="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6" fillId="0" borderId="3" xfId="0" applyFont="1" applyFill="1" applyBorder="1" applyAlignment="1">
      <alignment vertical="center"/>
    </xf>
    <xf numFmtId="0" fontId="3" fillId="0" borderId="4" xfId="0" applyFont="1" applyBorder="1">
      <alignment vertical="center"/>
    </xf>
    <xf numFmtId="0" fontId="3" fillId="0" borderId="80" xfId="0" applyFont="1" applyBorder="1" applyAlignment="1">
      <alignment vertical="center"/>
    </xf>
    <xf numFmtId="0" fontId="3" fillId="0" borderId="11" xfId="0" applyFont="1" applyBorder="1" applyAlignment="1">
      <alignment vertical="center"/>
    </xf>
    <xf numFmtId="0" fontId="13" fillId="0" borderId="0" xfId="0" applyFo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6" fillId="2" borderId="3" xfId="0" applyFont="1" applyFill="1" applyBorder="1" applyAlignment="1">
      <alignment vertical="center"/>
    </xf>
    <xf numFmtId="0" fontId="3" fillId="2" borderId="43" xfId="0" applyFont="1" applyFill="1" applyBorder="1" applyAlignment="1">
      <alignment vertical="center"/>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40"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35" xfId="0" applyFont="1" applyFill="1" applyBorder="1">
      <alignment vertical="center"/>
    </xf>
    <xf numFmtId="0" fontId="3" fillId="2" borderId="0" xfId="0" applyFont="1" applyFill="1" applyBorder="1">
      <alignment vertical="center"/>
    </xf>
    <xf numFmtId="0" fontId="3" fillId="2" borderId="36" xfId="0" applyFont="1" applyFill="1" applyBorder="1">
      <alignment vertical="center"/>
    </xf>
    <xf numFmtId="0" fontId="3" fillId="2" borderId="0" xfId="0" applyFont="1" applyFill="1">
      <alignment vertical="center"/>
    </xf>
    <xf numFmtId="0" fontId="3" fillId="0" borderId="10" xfId="0" applyFont="1" applyFill="1" applyBorder="1" applyAlignment="1">
      <alignment horizontal="center" vertical="center"/>
    </xf>
    <xf numFmtId="0" fontId="3" fillId="0" borderId="0" xfId="0" applyFont="1" applyFill="1">
      <alignment vertical="center"/>
    </xf>
    <xf numFmtId="0" fontId="4" fillId="0" borderId="0" xfId="0" applyFont="1" applyFill="1">
      <alignment vertical="center"/>
    </xf>
    <xf numFmtId="0" fontId="13" fillId="0" borderId="11" xfId="0" applyFont="1" applyFill="1" applyBorder="1" applyAlignment="1">
      <alignment horizontal="center" vertical="center"/>
    </xf>
    <xf numFmtId="0" fontId="3" fillId="0" borderId="11" xfId="0" applyFont="1" applyFill="1" applyBorder="1">
      <alignment vertical="center"/>
    </xf>
    <xf numFmtId="0" fontId="13" fillId="0" borderId="38" xfId="0" applyFont="1" applyFill="1" applyBorder="1" applyAlignment="1">
      <alignment horizontal="center" vertical="center"/>
    </xf>
    <xf numFmtId="0" fontId="3" fillId="0" borderId="38" xfId="0" applyFont="1" applyFill="1" applyBorder="1">
      <alignment vertical="center"/>
    </xf>
    <xf numFmtId="0" fontId="3" fillId="0" borderId="21" xfId="0" applyFont="1" applyFill="1" applyBorder="1" applyAlignment="1">
      <alignment horizontal="right"/>
    </xf>
    <xf numFmtId="0" fontId="3" fillId="0" borderId="21" xfId="0" applyFont="1" applyFill="1" applyBorder="1" applyAlignment="1">
      <alignment horizontal="right" vertical="center"/>
    </xf>
    <xf numFmtId="0" fontId="3" fillId="0" borderId="20" xfId="0" applyFont="1" applyFill="1" applyBorder="1" applyAlignment="1">
      <alignment horizontal="right" vertical="center"/>
    </xf>
    <xf numFmtId="0" fontId="13" fillId="0" borderId="35" xfId="0" applyFont="1" applyFill="1" applyBorder="1" applyAlignment="1">
      <alignment horizontal="center" vertical="center"/>
    </xf>
    <xf numFmtId="0" fontId="3" fillId="0" borderId="35" xfId="0" applyFont="1" applyFill="1" applyBorder="1">
      <alignment vertical="center"/>
    </xf>
    <xf numFmtId="0" fontId="3" fillId="0" borderId="46" xfId="0" applyFont="1" applyFill="1" applyBorder="1">
      <alignment vertical="center"/>
    </xf>
    <xf numFmtId="0" fontId="3" fillId="0" borderId="25" xfId="0" applyFont="1" applyFill="1" applyBorder="1" applyAlignment="1">
      <alignment horizontal="right"/>
    </xf>
    <xf numFmtId="0" fontId="3" fillId="0" borderId="25" xfId="0" applyFont="1" applyFill="1" applyBorder="1" applyAlignment="1">
      <alignment horizontal="right" vertical="center"/>
    </xf>
    <xf numFmtId="0" fontId="3" fillId="0" borderId="24" xfId="0" applyFont="1" applyFill="1" applyBorder="1" applyAlignment="1">
      <alignment horizontal="right" vertical="center"/>
    </xf>
    <xf numFmtId="0" fontId="3" fillId="0" borderId="77" xfId="0" applyFont="1" applyFill="1" applyBorder="1" applyAlignment="1">
      <alignment horizontal="right" vertical="center"/>
    </xf>
    <xf numFmtId="0" fontId="3" fillId="0" borderId="76" xfId="0" applyFont="1" applyFill="1" applyBorder="1" applyAlignment="1">
      <alignment horizontal="right" vertical="center"/>
    </xf>
    <xf numFmtId="0" fontId="3" fillId="0" borderId="24" xfId="0" applyFont="1" applyFill="1" applyBorder="1" applyAlignment="1">
      <alignment horizontal="right"/>
    </xf>
    <xf numFmtId="0" fontId="3" fillId="0" borderId="19" xfId="0" applyFont="1" applyFill="1" applyBorder="1" applyAlignment="1">
      <alignment horizontal="right" vertical="center"/>
    </xf>
    <xf numFmtId="0" fontId="3" fillId="0" borderId="18" xfId="0" applyFont="1" applyFill="1" applyBorder="1" applyAlignment="1">
      <alignment horizontal="right"/>
    </xf>
    <xf numFmtId="0" fontId="3" fillId="0" borderId="19" xfId="0" applyFont="1" applyFill="1" applyBorder="1" applyAlignment="1">
      <alignment horizontal="right"/>
    </xf>
    <xf numFmtId="0" fontId="3" fillId="0" borderId="18" xfId="0" applyFont="1" applyFill="1" applyBorder="1" applyAlignment="1">
      <alignment horizontal="right" vertical="center"/>
    </xf>
    <xf numFmtId="0" fontId="3" fillId="0" borderId="11" xfId="0" applyFont="1" applyFill="1" applyBorder="1" applyAlignment="1">
      <alignment horizontal="right"/>
    </xf>
    <xf numFmtId="0" fontId="3" fillId="0" borderId="11" xfId="0" applyFont="1" applyFill="1" applyBorder="1" applyAlignment="1">
      <alignment horizontal="right" vertical="center"/>
    </xf>
    <xf numFmtId="0" fontId="3" fillId="0" borderId="8"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78" xfId="0" applyFont="1" applyFill="1" applyBorder="1" applyAlignment="1">
      <alignment horizontal="right"/>
    </xf>
    <xf numFmtId="0" fontId="7" fillId="0" borderId="35" xfId="0" applyFont="1" applyFill="1" applyBorder="1" applyAlignment="1"/>
    <xf numFmtId="0" fontId="7" fillId="0" borderId="39" xfId="0" applyFont="1" applyFill="1" applyBorder="1">
      <alignment vertical="center"/>
    </xf>
    <xf numFmtId="0" fontId="3" fillId="0" borderId="45" xfId="0" applyFont="1" applyFill="1" applyBorder="1" applyAlignment="1">
      <alignment horizontal="right"/>
    </xf>
    <xf numFmtId="0" fontId="3" fillId="0" borderId="46" xfId="0" applyFont="1" applyFill="1" applyBorder="1" applyAlignment="1">
      <alignment vertical="center"/>
    </xf>
    <xf numFmtId="0" fontId="3" fillId="0" borderId="46" xfId="0" applyFont="1" applyFill="1" applyBorder="1" applyAlignment="1">
      <alignment horizontal="right"/>
    </xf>
    <xf numFmtId="0" fontId="3" fillId="0" borderId="8" xfId="0" applyFont="1" applyFill="1" applyBorder="1">
      <alignment vertical="center"/>
    </xf>
    <xf numFmtId="0" fontId="7" fillId="0" borderId="0" xfId="0" applyFont="1" applyFill="1" applyBorder="1" applyAlignment="1"/>
    <xf numFmtId="0" fontId="3" fillId="0" borderId="0" xfId="0" applyFont="1" applyFill="1" applyBorder="1">
      <alignment vertical="center"/>
    </xf>
    <xf numFmtId="0" fontId="3" fillId="0" borderId="80" xfId="0" applyFont="1" applyFill="1" applyBorder="1" applyAlignment="1">
      <alignment vertical="center"/>
    </xf>
    <xf numFmtId="0" fontId="3" fillId="0" borderId="11" xfId="0" applyFont="1" applyFill="1" applyBorder="1" applyAlignment="1">
      <alignment vertical="center"/>
    </xf>
    <xf numFmtId="0" fontId="9" fillId="0" borderId="11" xfId="0" applyFont="1" applyFill="1" applyBorder="1" applyAlignment="1">
      <alignment horizontal="center" vertical="center"/>
    </xf>
    <xf numFmtId="0" fontId="13" fillId="0" borderId="0" xfId="0" applyFont="1" applyFill="1">
      <alignment vertical="center"/>
    </xf>
    <xf numFmtId="0" fontId="3" fillId="0" borderId="7" xfId="0" applyFont="1" applyFill="1" applyBorder="1">
      <alignment vertical="center"/>
    </xf>
    <xf numFmtId="0" fontId="6" fillId="0" borderId="0" xfId="0" applyFont="1" applyFill="1">
      <alignment vertical="center"/>
    </xf>
    <xf numFmtId="176" fontId="3" fillId="2" borderId="44" xfId="0" applyNumberFormat="1" applyFont="1" applyFill="1" applyBorder="1">
      <alignment vertical="center"/>
    </xf>
    <xf numFmtId="176" fontId="3" fillId="2" borderId="38" xfId="0" applyNumberFormat="1" applyFont="1" applyFill="1" applyBorder="1">
      <alignment vertical="center"/>
    </xf>
    <xf numFmtId="176" fontId="3" fillId="2" borderId="35" xfId="0" applyNumberFormat="1" applyFont="1" applyFill="1" applyBorder="1">
      <alignment vertical="center"/>
    </xf>
    <xf numFmtId="176" fontId="3" fillId="2" borderId="0" xfId="0" applyNumberFormat="1" applyFont="1" applyFill="1" applyBorder="1">
      <alignment vertical="center"/>
    </xf>
    <xf numFmtId="176" fontId="3" fillId="2" borderId="36" xfId="0" applyNumberFormat="1" applyFont="1" applyFill="1" applyBorder="1">
      <alignment vertical="center"/>
    </xf>
    <xf numFmtId="176" fontId="3" fillId="2" borderId="0" xfId="0" applyNumberFormat="1" applyFont="1" applyFill="1">
      <alignment vertical="center"/>
    </xf>
    <xf numFmtId="176" fontId="3" fillId="0" borderId="44" xfId="0" applyNumberFormat="1" applyFont="1" applyFill="1" applyBorder="1">
      <alignment vertical="center"/>
    </xf>
    <xf numFmtId="176" fontId="3" fillId="0" borderId="38" xfId="0" applyNumberFormat="1" applyFont="1" applyFill="1" applyBorder="1">
      <alignment vertical="center"/>
    </xf>
    <xf numFmtId="176" fontId="3" fillId="0" borderId="35" xfId="0" applyNumberFormat="1" applyFont="1" applyFill="1" applyBorder="1">
      <alignment vertical="center"/>
    </xf>
    <xf numFmtId="176" fontId="3" fillId="0" borderId="13" xfId="0" applyNumberFormat="1" applyFont="1" applyFill="1" applyBorder="1">
      <alignment vertical="center"/>
    </xf>
    <xf numFmtId="176" fontId="3" fillId="0" borderId="0" xfId="0" applyNumberFormat="1" applyFont="1" applyFill="1" applyBorder="1">
      <alignment vertical="center"/>
    </xf>
    <xf numFmtId="176" fontId="3" fillId="0" borderId="36" xfId="0" applyNumberFormat="1" applyFont="1" applyFill="1" applyBorder="1">
      <alignment vertical="center"/>
    </xf>
    <xf numFmtId="176" fontId="13" fillId="0" borderId="44" xfId="2" applyNumberFormat="1" applyFont="1" applyFill="1" applyBorder="1" applyAlignment="1">
      <alignment vertical="center"/>
    </xf>
    <xf numFmtId="176" fontId="13" fillId="0" borderId="47" xfId="2" applyNumberFormat="1" applyFont="1" applyFill="1" applyBorder="1" applyAlignment="1">
      <alignment vertical="center"/>
    </xf>
    <xf numFmtId="176" fontId="3" fillId="0" borderId="2" xfId="0" applyNumberFormat="1" applyFont="1" applyFill="1" applyBorder="1">
      <alignment vertical="center"/>
    </xf>
    <xf numFmtId="176" fontId="3" fillId="0" borderId="9" xfId="0" applyNumberFormat="1" applyFont="1" applyFill="1" applyBorder="1">
      <alignment vertical="center"/>
    </xf>
    <xf numFmtId="176" fontId="3" fillId="0" borderId="0" xfId="0" applyNumberFormat="1" applyFont="1" applyFill="1">
      <alignment vertical="center"/>
    </xf>
    <xf numFmtId="177" fontId="3" fillId="0" borderId="10" xfId="0" applyNumberFormat="1" applyFont="1" applyFill="1" applyBorder="1" applyAlignment="1">
      <alignment vertical="center"/>
    </xf>
    <xf numFmtId="177" fontId="3" fillId="0" borderId="10" xfId="0" applyNumberFormat="1" applyFont="1" applyFill="1" applyBorder="1" applyAlignment="1">
      <alignment horizontal="center" vertical="center"/>
    </xf>
    <xf numFmtId="176" fontId="13" fillId="0" borderId="35" xfId="0" applyNumberFormat="1" applyFont="1" applyBorder="1" applyAlignment="1">
      <alignment horizontal="center" vertical="center"/>
    </xf>
    <xf numFmtId="176" fontId="3" fillId="0" borderId="35" xfId="0" applyNumberFormat="1" applyFont="1" applyBorder="1">
      <alignment vertical="center"/>
    </xf>
    <xf numFmtId="176" fontId="3" fillId="0" borderId="46" xfId="0" applyNumberFormat="1" applyFont="1" applyBorder="1">
      <alignment vertical="center"/>
    </xf>
    <xf numFmtId="176" fontId="3" fillId="0" borderId="24" xfId="0" applyNumberFormat="1" applyFont="1" applyBorder="1" applyAlignment="1">
      <alignment horizontal="right"/>
    </xf>
    <xf numFmtId="176" fontId="3" fillId="0" borderId="25" xfId="0" applyNumberFormat="1" applyFont="1" applyBorder="1" applyAlignment="1">
      <alignment horizontal="right"/>
    </xf>
    <xf numFmtId="176" fontId="3" fillId="0" borderId="25" xfId="0" applyNumberFormat="1" applyFont="1" applyBorder="1" applyAlignment="1">
      <alignment horizontal="right" vertical="center"/>
    </xf>
    <xf numFmtId="176" fontId="3" fillId="0" borderId="24"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19" xfId="0" applyNumberFormat="1" applyFont="1" applyBorder="1" applyAlignment="1">
      <alignment horizontal="right" vertical="center"/>
    </xf>
    <xf numFmtId="176" fontId="3" fillId="0" borderId="18" xfId="0" applyNumberFormat="1" applyFont="1" applyBorder="1" applyAlignment="1">
      <alignment horizontal="right"/>
    </xf>
    <xf numFmtId="176" fontId="3" fillId="0" borderId="19" xfId="0" applyNumberFormat="1" applyFont="1" applyBorder="1" applyAlignment="1">
      <alignment horizontal="right"/>
    </xf>
    <xf numFmtId="176" fontId="3" fillId="0" borderId="18" xfId="0" applyNumberFormat="1" applyFont="1" applyBorder="1" applyAlignment="1">
      <alignment horizontal="right" vertical="center"/>
    </xf>
    <xf numFmtId="176" fontId="3" fillId="0" borderId="11" xfId="0" applyNumberFormat="1" applyFont="1" applyBorder="1" applyAlignment="1">
      <alignment horizontal="right"/>
    </xf>
    <xf numFmtId="176" fontId="3" fillId="0" borderId="11"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78" xfId="0" applyNumberFormat="1" applyFont="1" applyBorder="1" applyAlignment="1">
      <alignment horizontal="right"/>
    </xf>
    <xf numFmtId="176" fontId="3" fillId="0" borderId="13" xfId="0" applyNumberFormat="1" applyFont="1" applyBorder="1">
      <alignment vertical="center"/>
    </xf>
    <xf numFmtId="176" fontId="7" fillId="0" borderId="35" xfId="0" applyNumberFormat="1" applyFont="1" applyBorder="1" applyAlignment="1"/>
    <xf numFmtId="176" fontId="3" fillId="0" borderId="46" xfId="0" applyNumberFormat="1" applyFont="1" applyFill="1" applyBorder="1" applyAlignment="1">
      <alignment horizontal="right" vertical="center"/>
    </xf>
    <xf numFmtId="176" fontId="7" fillId="0" borderId="39" xfId="0" applyNumberFormat="1" applyFont="1" applyBorder="1">
      <alignment vertical="center"/>
    </xf>
    <xf numFmtId="176" fontId="3" fillId="0" borderId="45" xfId="0" applyNumberFormat="1" applyFont="1" applyBorder="1" applyAlignment="1">
      <alignment horizontal="right"/>
    </xf>
    <xf numFmtId="176" fontId="13" fillId="0" borderId="44" xfId="2" applyNumberFormat="1" applyFont="1" applyBorder="1" applyAlignment="1">
      <alignment vertical="center"/>
    </xf>
    <xf numFmtId="176" fontId="3" fillId="0" borderId="46" xfId="0" applyNumberFormat="1" applyFont="1" applyBorder="1" applyAlignment="1">
      <alignment vertical="center"/>
    </xf>
    <xf numFmtId="176" fontId="3" fillId="0" borderId="46" xfId="0" applyNumberFormat="1" applyFont="1" applyBorder="1" applyAlignment="1">
      <alignment horizontal="right"/>
    </xf>
    <xf numFmtId="176" fontId="3" fillId="0" borderId="8" xfId="0" applyNumberFormat="1" applyFont="1" applyBorder="1">
      <alignment vertical="center"/>
    </xf>
    <xf numFmtId="176" fontId="7" fillId="0" borderId="0" xfId="0" applyNumberFormat="1" applyFont="1" applyBorder="1" applyAlignment="1"/>
    <xf numFmtId="176" fontId="3" fillId="0" borderId="5" xfId="0" applyNumberFormat="1" applyFont="1" applyFill="1" applyBorder="1" applyAlignment="1">
      <alignment horizontal="right" vertical="center"/>
    </xf>
    <xf numFmtId="176" fontId="13" fillId="0" borderId="47" xfId="2" applyNumberFormat="1" applyFont="1" applyBorder="1" applyAlignment="1">
      <alignment vertical="center"/>
    </xf>
    <xf numFmtId="176" fontId="3" fillId="0" borderId="80" xfId="0" applyNumberFormat="1" applyFont="1" applyBorder="1" applyAlignment="1">
      <alignment vertical="center"/>
    </xf>
    <xf numFmtId="176" fontId="3" fillId="0" borderId="2" xfId="0" applyNumberFormat="1" applyFont="1" applyBorder="1">
      <alignment vertical="center"/>
    </xf>
    <xf numFmtId="176" fontId="3" fillId="0" borderId="43" xfId="0" applyNumberFormat="1" applyFont="1" applyBorder="1" applyAlignment="1">
      <alignment vertical="center"/>
    </xf>
    <xf numFmtId="176" fontId="3" fillId="0" borderId="9" xfId="0" applyNumberFormat="1" applyFont="1" applyBorder="1">
      <alignment vertical="center"/>
    </xf>
    <xf numFmtId="176" fontId="3" fillId="0" borderId="11" xfId="0" applyNumberFormat="1" applyFont="1" applyBorder="1" applyAlignment="1">
      <alignment vertical="center"/>
    </xf>
    <xf numFmtId="176" fontId="3" fillId="0" borderId="0" xfId="0" applyNumberFormat="1" applyFont="1">
      <alignment vertical="center"/>
    </xf>
    <xf numFmtId="176" fontId="9" fillId="0" borderId="11" xfId="0" applyNumberFormat="1" applyFont="1" applyBorder="1" applyAlignment="1">
      <alignment horizontal="center" vertical="center"/>
    </xf>
    <xf numFmtId="176" fontId="3" fillId="0" borderId="0" xfId="0" applyNumberFormat="1" applyFont="1" applyBorder="1">
      <alignment vertical="center"/>
    </xf>
    <xf numFmtId="176" fontId="13" fillId="0" borderId="0" xfId="0" applyNumberFormat="1" applyFont="1">
      <alignment vertical="center"/>
    </xf>
    <xf numFmtId="176" fontId="3" fillId="0" borderId="7" xfId="0" applyNumberFormat="1" applyFont="1" applyBorder="1">
      <alignment vertical="center"/>
    </xf>
    <xf numFmtId="176" fontId="6" fillId="0" borderId="0" xfId="0" applyNumberFormat="1" applyFont="1">
      <alignment vertical="center"/>
    </xf>
    <xf numFmtId="176" fontId="4" fillId="0" borderId="0" xfId="0" applyNumberFormat="1" applyFont="1" applyFill="1">
      <alignment vertical="center"/>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6" fillId="0" borderId="3"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8" xfId="0" applyNumberFormat="1" applyFont="1" applyFill="1" applyBorder="1" applyAlignment="1">
      <alignment vertical="center"/>
    </xf>
    <xf numFmtId="176" fontId="13" fillId="0" borderId="11" xfId="0" applyNumberFormat="1" applyFont="1" applyFill="1" applyBorder="1" applyAlignment="1">
      <alignment horizontal="center" vertical="center"/>
    </xf>
    <xf numFmtId="176" fontId="3" fillId="0" borderId="11" xfId="0" applyNumberFormat="1" applyFont="1" applyFill="1" applyBorder="1">
      <alignment vertical="center"/>
    </xf>
    <xf numFmtId="176" fontId="13" fillId="0" borderId="38" xfId="0" applyNumberFormat="1" applyFont="1" applyFill="1" applyBorder="1" applyAlignment="1">
      <alignment horizontal="center" vertical="center"/>
    </xf>
    <xf numFmtId="176" fontId="3" fillId="0" borderId="21" xfId="0" applyNumberFormat="1" applyFont="1" applyFill="1" applyBorder="1" applyAlignment="1">
      <alignment horizontal="right"/>
    </xf>
    <xf numFmtId="176" fontId="3" fillId="0" borderId="21" xfId="0" applyNumberFormat="1" applyFont="1" applyFill="1" applyBorder="1" applyAlignment="1">
      <alignment horizontal="right" vertical="center"/>
    </xf>
    <xf numFmtId="176" fontId="3" fillId="0" borderId="20" xfId="0" applyNumberFormat="1" applyFont="1" applyFill="1" applyBorder="1" applyAlignment="1">
      <alignment horizontal="right" vertical="center"/>
    </xf>
    <xf numFmtId="176" fontId="13" fillId="0" borderId="35" xfId="0" applyNumberFormat="1" applyFont="1" applyFill="1" applyBorder="1" applyAlignment="1">
      <alignment horizontal="center" vertical="center"/>
    </xf>
    <xf numFmtId="176" fontId="3" fillId="0" borderId="46" xfId="0" applyNumberFormat="1" applyFont="1" applyFill="1" applyBorder="1">
      <alignment vertical="center"/>
    </xf>
    <xf numFmtId="176" fontId="3" fillId="0" borderId="25" xfId="0" applyNumberFormat="1" applyFont="1" applyFill="1" applyBorder="1" applyAlignment="1">
      <alignment horizontal="right"/>
    </xf>
    <xf numFmtId="176" fontId="3" fillId="0" borderId="25"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176" fontId="3" fillId="0" borderId="77" xfId="0" applyNumberFormat="1" applyFont="1" applyFill="1" applyBorder="1" applyAlignment="1">
      <alignment horizontal="right" vertical="center"/>
    </xf>
    <xf numFmtId="176" fontId="3" fillId="0" borderId="76" xfId="0" applyNumberFormat="1" applyFont="1" applyFill="1" applyBorder="1" applyAlignment="1">
      <alignment horizontal="right" vertical="center"/>
    </xf>
    <xf numFmtId="176" fontId="3" fillId="0" borderId="24" xfId="0" applyNumberFormat="1" applyFont="1" applyFill="1" applyBorder="1" applyAlignment="1">
      <alignment horizontal="right"/>
    </xf>
    <xf numFmtId="176" fontId="3" fillId="0" borderId="19" xfId="0" applyNumberFormat="1" applyFont="1" applyFill="1" applyBorder="1" applyAlignment="1">
      <alignment horizontal="right" vertical="center"/>
    </xf>
    <xf numFmtId="176" fontId="3" fillId="0" borderId="18" xfId="0" applyNumberFormat="1" applyFont="1" applyFill="1" applyBorder="1" applyAlignment="1">
      <alignment horizontal="right"/>
    </xf>
    <xf numFmtId="176" fontId="3" fillId="0" borderId="19" xfId="0" applyNumberFormat="1" applyFont="1" applyFill="1" applyBorder="1" applyAlignment="1">
      <alignment horizontal="right"/>
    </xf>
    <xf numFmtId="176" fontId="3" fillId="0" borderId="18" xfId="0" applyNumberFormat="1" applyFont="1" applyFill="1" applyBorder="1" applyAlignment="1">
      <alignment horizontal="right" vertical="center"/>
    </xf>
    <xf numFmtId="176" fontId="3" fillId="0" borderId="11" xfId="0" applyNumberFormat="1" applyFont="1" applyFill="1" applyBorder="1" applyAlignment="1">
      <alignment horizontal="right"/>
    </xf>
    <xf numFmtId="176" fontId="3" fillId="0" borderId="11" xfId="0" applyNumberFormat="1" applyFont="1" applyFill="1" applyBorder="1" applyAlignment="1">
      <alignment horizontal="right" vertical="center"/>
    </xf>
    <xf numFmtId="176" fontId="3" fillId="0" borderId="8"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176" fontId="3" fillId="0" borderId="78" xfId="0" applyNumberFormat="1" applyFont="1" applyFill="1" applyBorder="1" applyAlignment="1">
      <alignment horizontal="right"/>
    </xf>
    <xf numFmtId="176" fontId="7" fillId="0" borderId="35" xfId="0" applyNumberFormat="1" applyFont="1" applyFill="1" applyBorder="1" applyAlignment="1"/>
    <xf numFmtId="176" fontId="7" fillId="0" borderId="39" xfId="0" applyNumberFormat="1" applyFont="1" applyFill="1" applyBorder="1">
      <alignment vertical="center"/>
    </xf>
    <xf numFmtId="176" fontId="3" fillId="0" borderId="45" xfId="0" applyNumberFormat="1" applyFont="1" applyFill="1" applyBorder="1" applyAlignment="1">
      <alignment horizontal="right"/>
    </xf>
    <xf numFmtId="176" fontId="3" fillId="0" borderId="46" xfId="0" applyNumberFormat="1" applyFont="1" applyFill="1" applyBorder="1" applyAlignment="1">
      <alignment vertical="center"/>
    </xf>
    <xf numFmtId="176" fontId="3" fillId="0" borderId="46" xfId="0" applyNumberFormat="1" applyFont="1" applyFill="1" applyBorder="1" applyAlignment="1">
      <alignment horizontal="right"/>
    </xf>
    <xf numFmtId="176" fontId="3" fillId="0" borderId="8" xfId="0" applyNumberFormat="1" applyFont="1" applyFill="1" applyBorder="1">
      <alignment vertical="center"/>
    </xf>
    <xf numFmtId="176" fontId="7" fillId="0" borderId="0" xfId="0" applyNumberFormat="1" applyFont="1" applyFill="1" applyBorder="1" applyAlignment="1"/>
    <xf numFmtId="176" fontId="3" fillId="0" borderId="80" xfId="0" applyNumberFormat="1" applyFont="1" applyFill="1" applyBorder="1" applyAlignment="1">
      <alignment vertical="center"/>
    </xf>
    <xf numFmtId="176" fontId="3" fillId="0" borderId="11" xfId="0" applyNumberFormat="1" applyFont="1" applyFill="1" applyBorder="1" applyAlignment="1">
      <alignment vertical="center"/>
    </xf>
    <xf numFmtId="176" fontId="9" fillId="0" borderId="11" xfId="0" applyNumberFormat="1" applyFont="1" applyFill="1" applyBorder="1" applyAlignment="1">
      <alignment horizontal="center" vertical="center"/>
    </xf>
    <xf numFmtId="176" fontId="13" fillId="0" borderId="0" xfId="0" applyNumberFormat="1" applyFont="1" applyFill="1">
      <alignment vertical="center"/>
    </xf>
    <xf numFmtId="176" fontId="3" fillId="0" borderId="7" xfId="0" applyNumberFormat="1" applyFont="1" applyFill="1" applyBorder="1">
      <alignment vertical="center"/>
    </xf>
    <xf numFmtId="176" fontId="6" fillId="0" borderId="0" xfId="0" applyNumberFormat="1" applyFont="1" applyFill="1">
      <alignment vertical="center"/>
    </xf>
    <xf numFmtId="176" fontId="3" fillId="0" borderId="37" xfId="0" applyNumberFormat="1" applyFont="1" applyFill="1" applyBorder="1">
      <alignment vertical="center"/>
    </xf>
    <xf numFmtId="176" fontId="3" fillId="0" borderId="49" xfId="0" applyNumberFormat="1" applyFont="1" applyFill="1" applyBorder="1">
      <alignment vertical="center"/>
    </xf>
    <xf numFmtId="49" fontId="3" fillId="0" borderId="10" xfId="0" applyNumberFormat="1" applyFont="1" applyFill="1" applyBorder="1" applyAlignment="1">
      <alignment horizontal="center" vertical="center"/>
    </xf>
    <xf numFmtId="49" fontId="3" fillId="0" borderId="10" xfId="0" applyNumberFormat="1" applyFont="1" applyFill="1" applyBorder="1" applyAlignment="1">
      <alignment vertical="center"/>
    </xf>
    <xf numFmtId="176" fontId="3" fillId="2" borderId="88" xfId="0" applyNumberFormat="1" applyFont="1" applyFill="1" applyBorder="1">
      <alignment vertical="center"/>
    </xf>
    <xf numFmtId="0" fontId="3" fillId="0" borderId="50" xfId="0" applyFont="1" applyBorder="1">
      <alignment vertical="center"/>
    </xf>
    <xf numFmtId="176" fontId="3" fillId="0" borderId="88" xfId="0" applyNumberFormat="1" applyFont="1" applyFill="1" applyBorder="1">
      <alignment vertical="center"/>
    </xf>
    <xf numFmtId="0" fontId="3" fillId="0" borderId="0" xfId="0" applyFont="1" applyAlignment="1">
      <alignment horizontal="center" vertical="center"/>
    </xf>
    <xf numFmtId="0" fontId="5" fillId="0" borderId="0" xfId="0" applyFont="1" applyAlignment="1">
      <alignment horizontal="center" vertical="top"/>
    </xf>
    <xf numFmtId="0" fontId="3" fillId="0" borderId="1" xfId="0" applyFont="1" applyBorder="1" applyAlignment="1">
      <alignment horizontal="center"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3" fillId="0" borderId="3" xfId="0" applyFont="1" applyBorder="1" applyAlignment="1">
      <alignment horizontal="left" vertical="center"/>
    </xf>
    <xf numFmtId="49" fontId="9" fillId="2" borderId="10"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0" fontId="6" fillId="0" borderId="1" xfId="0" applyFont="1" applyBorder="1" applyAlignment="1">
      <alignment horizontal="center" vertical="center"/>
    </xf>
    <xf numFmtId="49" fontId="9" fillId="2" borderId="9" xfId="0" applyNumberFormat="1" applyFont="1" applyFill="1" applyBorder="1" applyAlignment="1">
      <alignment horizontal="center" vertical="center"/>
    </xf>
    <xf numFmtId="0" fontId="4" fillId="0" borderId="5" xfId="0" applyFont="1" applyBorder="1" applyAlignment="1">
      <alignment horizontal="center" vertical="center"/>
    </xf>
    <xf numFmtId="0" fontId="4" fillId="0" borderId="79" xfId="0" applyFont="1" applyBorder="1" applyAlignment="1">
      <alignment horizontal="center" vertical="center"/>
    </xf>
    <xf numFmtId="176" fontId="12"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5" fillId="2" borderId="1" xfId="2" applyNumberFormat="1" applyFont="1" applyFill="1" applyBorder="1" applyAlignment="1">
      <alignment vertical="center"/>
    </xf>
    <xf numFmtId="176" fontId="5" fillId="2" borderId="9" xfId="2" applyNumberFormat="1" applyFont="1" applyFill="1" applyBorder="1" applyAlignment="1">
      <alignment vertical="center"/>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176" fontId="5" fillId="2" borderId="27" xfId="0" applyNumberFormat="1" applyFont="1" applyFill="1" applyBorder="1" applyAlignment="1">
      <alignment vertical="center"/>
    </xf>
    <xf numFmtId="176" fontId="5" fillId="2" borderId="28" xfId="0" applyNumberFormat="1" applyFont="1" applyFill="1" applyBorder="1" applyAlignment="1">
      <alignment vertical="center"/>
    </xf>
    <xf numFmtId="176" fontId="5" fillId="2" borderId="23" xfId="0" applyNumberFormat="1" applyFont="1" applyFill="1" applyBorder="1" applyAlignment="1">
      <alignment vertical="center"/>
    </xf>
    <xf numFmtId="176" fontId="5" fillId="0" borderId="27" xfId="0" applyNumberFormat="1" applyFont="1" applyBorder="1" applyAlignment="1">
      <alignment horizontal="right" vertical="center"/>
    </xf>
    <xf numFmtId="176" fontId="5" fillId="0" borderId="28" xfId="0" applyNumberFormat="1" applyFont="1" applyBorder="1" applyAlignment="1">
      <alignment horizontal="right" vertical="center"/>
    </xf>
    <xf numFmtId="176" fontId="5" fillId="0" borderId="23" xfId="0" applyNumberFormat="1" applyFont="1" applyBorder="1" applyAlignment="1">
      <alignment horizontal="right" vertical="center"/>
    </xf>
    <xf numFmtId="176" fontId="5" fillId="2" borderId="29" xfId="0" applyNumberFormat="1" applyFont="1" applyFill="1" applyBorder="1" applyAlignment="1">
      <alignment vertical="center"/>
    </xf>
    <xf numFmtId="176" fontId="5" fillId="2" borderId="17" xfId="0" applyNumberFormat="1" applyFont="1" applyFill="1" applyBorder="1" applyAlignment="1">
      <alignment vertical="center"/>
    </xf>
    <xf numFmtId="176" fontId="5" fillId="2" borderId="26" xfId="0" applyNumberFormat="1" applyFont="1" applyFill="1" applyBorder="1" applyAlignment="1">
      <alignment vertical="center"/>
    </xf>
    <xf numFmtId="176" fontId="5" fillId="0" borderId="29" xfId="0" applyNumberFormat="1" applyFont="1" applyBorder="1" applyAlignment="1">
      <alignment horizontal="right" vertical="center"/>
    </xf>
    <xf numFmtId="176" fontId="5" fillId="0" borderId="17" xfId="0" applyNumberFormat="1" applyFont="1" applyBorder="1" applyAlignment="1">
      <alignment horizontal="right" vertical="center"/>
    </xf>
    <xf numFmtId="176" fontId="5" fillId="0" borderId="26" xfId="0" applyNumberFormat="1" applyFont="1" applyBorder="1" applyAlignment="1">
      <alignment horizontal="right" vertical="center"/>
    </xf>
    <xf numFmtId="0" fontId="3" fillId="0" borderId="43" xfId="0" applyFont="1" applyBorder="1" applyAlignment="1">
      <alignment horizontal="center" vertical="center"/>
    </xf>
    <xf numFmtId="0" fontId="3" fillId="0" borderId="12" xfId="0" applyFont="1" applyBorder="1" applyAlignment="1">
      <alignment horizontal="center" vertical="center"/>
    </xf>
    <xf numFmtId="176" fontId="5" fillId="2" borderId="51" xfId="0" applyNumberFormat="1" applyFont="1" applyFill="1" applyBorder="1" applyAlignment="1">
      <alignment vertical="center"/>
    </xf>
    <xf numFmtId="176" fontId="5" fillId="2" borderId="56" xfId="0" applyNumberFormat="1" applyFont="1" applyFill="1" applyBorder="1" applyAlignment="1">
      <alignment vertical="center"/>
    </xf>
    <xf numFmtId="176" fontId="5" fillId="2" borderId="57" xfId="0" applyNumberFormat="1" applyFont="1" applyFill="1" applyBorder="1" applyAlignment="1">
      <alignment vertical="center"/>
    </xf>
    <xf numFmtId="176" fontId="5" fillId="2" borderId="58" xfId="0" applyNumberFormat="1" applyFont="1" applyFill="1" applyBorder="1" applyAlignment="1">
      <alignment vertical="center"/>
    </xf>
    <xf numFmtId="176" fontId="5" fillId="2" borderId="53" xfId="0" applyNumberFormat="1" applyFont="1" applyFill="1" applyBorder="1" applyAlignment="1">
      <alignment vertical="center"/>
    </xf>
    <xf numFmtId="176" fontId="5" fillId="2" borderId="54" xfId="0" applyNumberFormat="1" applyFont="1" applyFill="1" applyBorder="1" applyAlignment="1">
      <alignment vertical="center"/>
    </xf>
    <xf numFmtId="176" fontId="5" fillId="2" borderId="55" xfId="0" applyNumberFormat="1" applyFont="1" applyFill="1" applyBorder="1" applyAlignment="1">
      <alignment vertical="center"/>
    </xf>
    <xf numFmtId="176" fontId="5" fillId="0" borderId="64" xfId="0" applyNumberFormat="1" applyFont="1" applyBorder="1" applyAlignment="1">
      <alignment horizontal="right" vertical="center"/>
    </xf>
    <xf numFmtId="176" fontId="5" fillId="0" borderId="65" xfId="0" applyNumberFormat="1" applyFont="1" applyBorder="1" applyAlignment="1">
      <alignment horizontal="right" vertical="center"/>
    </xf>
    <xf numFmtId="176" fontId="5" fillId="0" borderId="66" xfId="0" applyNumberFormat="1" applyFont="1" applyBorder="1" applyAlignment="1">
      <alignment horizontal="right" vertical="center"/>
    </xf>
    <xf numFmtId="176" fontId="5" fillId="0" borderId="70" xfId="0" applyNumberFormat="1" applyFont="1" applyBorder="1" applyAlignment="1">
      <alignment horizontal="right" vertical="center"/>
    </xf>
    <xf numFmtId="176" fontId="5" fillId="0" borderId="71" xfId="0" applyNumberFormat="1" applyFont="1" applyBorder="1" applyAlignment="1">
      <alignment horizontal="right" vertical="center"/>
    </xf>
    <xf numFmtId="176" fontId="5" fillId="0" borderId="72" xfId="0" applyNumberFormat="1" applyFont="1" applyBorder="1" applyAlignment="1">
      <alignment horizontal="right" vertical="center"/>
    </xf>
    <xf numFmtId="176" fontId="5" fillId="0" borderId="73" xfId="0" applyNumberFormat="1" applyFont="1" applyBorder="1" applyAlignment="1">
      <alignment horizontal="right" vertical="center"/>
    </xf>
    <xf numFmtId="176" fontId="5" fillId="0" borderId="74" xfId="0" applyNumberFormat="1" applyFont="1" applyBorder="1" applyAlignment="1">
      <alignment horizontal="right" vertical="center"/>
    </xf>
    <xf numFmtId="176" fontId="5" fillId="0" borderId="75" xfId="0" applyNumberFormat="1" applyFont="1" applyBorder="1" applyAlignment="1">
      <alignment horizontal="right" vertical="center"/>
    </xf>
    <xf numFmtId="176" fontId="5" fillId="2" borderId="59" xfId="0" applyNumberFormat="1" applyFont="1" applyFill="1" applyBorder="1" applyAlignment="1">
      <alignment vertical="center"/>
    </xf>
    <xf numFmtId="176" fontId="5" fillId="2" borderId="60" xfId="0" applyNumberFormat="1" applyFont="1" applyFill="1" applyBorder="1" applyAlignment="1">
      <alignment vertical="center"/>
    </xf>
    <xf numFmtId="176" fontId="5" fillId="2" borderId="61" xfId="0" applyNumberFormat="1" applyFont="1" applyFill="1" applyBorder="1" applyAlignment="1">
      <alignment vertical="center"/>
    </xf>
    <xf numFmtId="176" fontId="5" fillId="2" borderId="30" xfId="0" applyNumberFormat="1" applyFont="1" applyFill="1" applyBorder="1" applyAlignment="1">
      <alignment vertical="center"/>
    </xf>
    <xf numFmtId="176" fontId="5" fillId="2" borderId="31" xfId="0" applyNumberFormat="1" applyFont="1" applyFill="1" applyBorder="1" applyAlignment="1">
      <alignment vertical="center"/>
    </xf>
    <xf numFmtId="176" fontId="5" fillId="2" borderId="22" xfId="0" applyNumberFormat="1" applyFont="1" applyFill="1" applyBorder="1" applyAlignment="1">
      <alignment vertical="center"/>
    </xf>
    <xf numFmtId="176" fontId="5" fillId="0" borderId="67" xfId="0" applyNumberFormat="1" applyFont="1" applyBorder="1" applyAlignment="1">
      <alignment horizontal="right" vertical="center"/>
    </xf>
    <xf numFmtId="176" fontId="5" fillId="0" borderId="68" xfId="0" applyNumberFormat="1" applyFont="1" applyBorder="1" applyAlignment="1">
      <alignment horizontal="right" vertical="center"/>
    </xf>
    <xf numFmtId="176" fontId="5" fillId="0" borderId="69" xfId="0" applyNumberFormat="1" applyFont="1" applyBorder="1" applyAlignment="1">
      <alignment horizontal="righ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176" fontId="3" fillId="0" borderId="1" xfId="0" applyNumberFormat="1" applyFont="1" applyBorder="1" applyAlignment="1">
      <alignment horizontal="center" vertical="center"/>
    </xf>
    <xf numFmtId="176" fontId="5" fillId="0" borderId="2" xfId="2" applyNumberFormat="1" applyFont="1" applyBorder="1" applyAlignment="1">
      <alignment vertical="center"/>
    </xf>
    <xf numFmtId="176" fontId="5" fillId="0" borderId="3" xfId="2" applyNumberFormat="1" applyFont="1" applyBorder="1" applyAlignment="1">
      <alignment vertical="center"/>
    </xf>
    <xf numFmtId="176" fontId="5" fillId="0" borderId="9" xfId="2" applyNumberFormat="1" applyFont="1" applyBorder="1" applyAlignment="1">
      <alignment vertical="center"/>
    </xf>
    <xf numFmtId="176" fontId="5" fillId="0" borderId="10" xfId="2" applyNumberFormat="1" applyFont="1" applyBorder="1" applyAlignment="1">
      <alignment vertical="center"/>
    </xf>
    <xf numFmtId="176" fontId="5" fillId="0" borderId="9" xfId="2" applyNumberFormat="1" applyFont="1" applyBorder="1" applyAlignment="1">
      <alignment horizontal="right" vertical="center"/>
    </xf>
    <xf numFmtId="176" fontId="5" fillId="0" borderId="10" xfId="2" applyNumberFormat="1" applyFont="1" applyBorder="1" applyAlignment="1">
      <alignment horizontal="right" vertical="center"/>
    </xf>
    <xf numFmtId="176" fontId="5" fillId="0" borderId="32" xfId="0" applyNumberFormat="1" applyFont="1" applyBorder="1" applyAlignment="1">
      <alignment horizontal="right"/>
    </xf>
    <xf numFmtId="176" fontId="5" fillId="0" borderId="33" xfId="0" applyNumberFormat="1" applyFont="1" applyBorder="1" applyAlignment="1">
      <alignment horizontal="right"/>
    </xf>
    <xf numFmtId="176" fontId="5" fillId="0" borderId="34" xfId="0" applyNumberFormat="1" applyFont="1" applyBorder="1" applyAlignment="1">
      <alignment horizontal="right"/>
    </xf>
    <xf numFmtId="176" fontId="5" fillId="0" borderId="4" xfId="2" applyNumberFormat="1" applyFont="1" applyBorder="1" applyAlignment="1">
      <alignment vertical="center"/>
    </xf>
    <xf numFmtId="176" fontId="5" fillId="0" borderId="0" xfId="2" applyNumberFormat="1" applyFont="1" applyBorder="1" applyAlignment="1">
      <alignment vertical="center"/>
    </xf>
    <xf numFmtId="176" fontId="5" fillId="0" borderId="6" xfId="1" applyNumberFormat="1" applyFont="1" applyBorder="1" applyAlignment="1">
      <alignment horizontal="right" vertical="center"/>
    </xf>
    <xf numFmtId="176" fontId="5" fillId="0" borderId="7" xfId="1" applyNumberFormat="1" applyFont="1" applyBorder="1" applyAlignment="1">
      <alignment horizontal="right" vertical="center"/>
    </xf>
    <xf numFmtId="176" fontId="3" fillId="0" borderId="16" xfId="0" applyNumberFormat="1"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2" applyNumberFormat="1" applyFont="1" applyBorder="1" applyAlignment="1">
      <alignment horizontal="right" vertical="center"/>
    </xf>
    <xf numFmtId="176" fontId="6" fillId="0" borderId="44" xfId="0" applyNumberFormat="1" applyFont="1" applyBorder="1" applyAlignment="1">
      <alignment horizontal="center" vertical="center"/>
    </xf>
    <xf numFmtId="176" fontId="6" fillId="0" borderId="35" xfId="0" applyNumberFormat="1" applyFont="1" applyBorder="1" applyAlignment="1">
      <alignment horizontal="center" vertical="center"/>
    </xf>
    <xf numFmtId="176" fontId="3" fillId="0" borderId="35" xfId="0" applyNumberFormat="1" applyFont="1" applyBorder="1" applyAlignment="1">
      <alignment vertical="center"/>
    </xf>
    <xf numFmtId="176" fontId="13" fillId="0" borderId="44" xfId="2" applyNumberFormat="1" applyFont="1" applyBorder="1" applyAlignment="1">
      <alignment vertical="center"/>
    </xf>
    <xf numFmtId="176" fontId="13" fillId="0" borderId="35" xfId="2" applyNumberFormat="1" applyFont="1" applyBorder="1" applyAlignment="1">
      <alignment vertical="center"/>
    </xf>
    <xf numFmtId="176" fontId="5" fillId="0" borderId="44" xfId="2" applyNumberFormat="1" applyFont="1" applyBorder="1" applyAlignment="1">
      <alignment vertical="center"/>
    </xf>
    <xf numFmtId="176" fontId="5" fillId="0" borderId="35" xfId="2" applyNumberFormat="1" applyFont="1" applyBorder="1" applyAlignment="1">
      <alignment vertical="center"/>
    </xf>
    <xf numFmtId="176" fontId="8" fillId="0" borderId="38" xfId="0" applyNumberFormat="1" applyFont="1" applyBorder="1" applyAlignment="1">
      <alignment horizontal="center" vertical="center"/>
    </xf>
    <xf numFmtId="176" fontId="8" fillId="0" borderId="50" xfId="0" applyNumberFormat="1" applyFont="1" applyBorder="1" applyAlignment="1">
      <alignment horizontal="center" vertical="center"/>
    </xf>
    <xf numFmtId="176" fontId="8" fillId="0" borderId="52" xfId="0" applyNumberFormat="1" applyFont="1" applyBorder="1" applyAlignment="1">
      <alignment horizontal="center" vertical="center"/>
    </xf>
    <xf numFmtId="176" fontId="8" fillId="0" borderId="41" xfId="0" applyNumberFormat="1" applyFont="1" applyBorder="1" applyAlignment="1">
      <alignment horizontal="center" vertical="center"/>
    </xf>
    <xf numFmtId="176" fontId="8" fillId="0" borderId="40" xfId="0" applyNumberFormat="1" applyFont="1" applyBorder="1" applyAlignment="1">
      <alignment horizontal="center" vertical="center"/>
    </xf>
    <xf numFmtId="176" fontId="3" fillId="0" borderId="52"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8" fillId="0" borderId="0"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3" xfId="0" applyNumberFormat="1" applyFont="1" applyBorder="1" applyAlignment="1">
      <alignment horizontal="center" vertical="center"/>
    </xf>
    <xf numFmtId="176" fontId="7" fillId="0" borderId="9" xfId="0" applyNumberFormat="1" applyFont="1" applyBorder="1" applyAlignment="1">
      <alignment vertical="center"/>
    </xf>
    <xf numFmtId="176" fontId="7" fillId="0" borderId="10" xfId="0" applyNumberFormat="1" applyFont="1" applyBorder="1" applyAlignment="1">
      <alignment vertical="center"/>
    </xf>
    <xf numFmtId="176" fontId="7" fillId="0" borderId="11" xfId="0" applyNumberFormat="1" applyFont="1" applyBorder="1" applyAlignment="1">
      <alignment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5" fillId="2" borderId="10" xfId="2" applyNumberFormat="1" applyFont="1" applyFill="1" applyBorder="1" applyAlignment="1">
      <alignment vertical="center"/>
    </xf>
    <xf numFmtId="176" fontId="6" fillId="0" borderId="47" xfId="0" applyNumberFormat="1" applyFont="1" applyBorder="1" applyAlignment="1">
      <alignment horizontal="center" vertical="center"/>
    </xf>
    <xf numFmtId="176" fontId="6" fillId="0" borderId="48" xfId="0" applyNumberFormat="1" applyFont="1" applyBorder="1" applyAlignment="1">
      <alignment horizontal="center" vertical="center"/>
    </xf>
    <xf numFmtId="176" fontId="3" fillId="0" borderId="7" xfId="0" applyNumberFormat="1" applyFont="1" applyBorder="1" applyAlignment="1">
      <alignment vertical="center"/>
    </xf>
    <xf numFmtId="176" fontId="3" fillId="0" borderId="7" xfId="0" applyNumberFormat="1" applyFont="1" applyBorder="1" applyAlignment="1">
      <alignment horizontal="center" vertical="center"/>
    </xf>
    <xf numFmtId="176" fontId="3" fillId="0" borderId="7" xfId="0" applyNumberFormat="1" applyFont="1" applyBorder="1" applyAlignment="1">
      <alignment horizontal="distributed" vertical="center" wrapText="1"/>
    </xf>
    <xf numFmtId="0" fontId="3" fillId="0" borderId="0" xfId="0" applyFont="1" applyFill="1" applyAlignment="1">
      <alignment horizontal="center" vertical="center"/>
    </xf>
    <xf numFmtId="0" fontId="5" fillId="0" borderId="0" xfId="0" applyFont="1" applyFill="1" applyAlignment="1">
      <alignment horizontal="center" vertical="top"/>
    </xf>
    <xf numFmtId="0" fontId="3"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10" fillId="0" borderId="1" xfId="2" applyNumberFormat="1" applyFont="1" applyBorder="1" applyAlignment="1">
      <alignment horizontal="center" vertical="center"/>
    </xf>
    <xf numFmtId="176" fontId="10" fillId="0" borderId="9" xfId="2" applyNumberFormat="1" applyFont="1" applyBorder="1" applyAlignment="1">
      <alignment horizontal="center" vertical="center"/>
    </xf>
    <xf numFmtId="176" fontId="13" fillId="0" borderId="0" xfId="0" applyNumberFormat="1" applyFont="1" applyAlignment="1">
      <alignment horizontal="right" vertical="center"/>
    </xf>
    <xf numFmtId="176" fontId="3" fillId="2" borderId="0" xfId="0" applyNumberFormat="1" applyFont="1" applyFill="1" applyAlignment="1">
      <alignment horizontal="center" vertical="center"/>
    </xf>
    <xf numFmtId="178" fontId="9" fillId="0" borderId="9" xfId="0" applyNumberFormat="1" applyFont="1" applyFill="1" applyBorder="1" applyAlignment="1">
      <alignment horizontal="center" vertical="center"/>
    </xf>
    <xf numFmtId="178" fontId="9" fillId="0" borderId="10" xfId="0" applyNumberFormat="1" applyFont="1" applyFill="1" applyBorder="1" applyAlignment="1">
      <alignment horizontal="center" vertical="center"/>
    </xf>
    <xf numFmtId="178" fontId="9" fillId="0" borderId="11"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176" fontId="9" fillId="0" borderId="7"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0" fontId="3" fillId="0" borderId="3" xfId="0" applyFont="1" applyFill="1" applyBorder="1" applyAlignment="1">
      <alignment horizontal="left" vertical="center"/>
    </xf>
    <xf numFmtId="0" fontId="4" fillId="0" borderId="5" xfId="0" applyFont="1" applyFill="1" applyBorder="1" applyAlignment="1">
      <alignment horizontal="center" vertical="center"/>
    </xf>
    <xf numFmtId="0" fontId="4" fillId="0" borderId="79" xfId="0"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176" fontId="5" fillId="0" borderId="1" xfId="2" applyNumberFormat="1" applyFont="1" applyFill="1" applyBorder="1" applyAlignment="1">
      <alignment vertical="center"/>
    </xf>
    <xf numFmtId="176" fontId="5" fillId="0" borderId="9" xfId="2" applyNumberFormat="1" applyFont="1" applyFill="1" applyBorder="1" applyAlignment="1">
      <alignment vertical="center"/>
    </xf>
    <xf numFmtId="0" fontId="3" fillId="0" borderId="43"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27" xfId="0" applyNumberFormat="1" applyFont="1" applyFill="1" applyBorder="1" applyAlignment="1">
      <alignment vertical="center"/>
    </xf>
    <xf numFmtId="176" fontId="5" fillId="0" borderId="28" xfId="0" applyNumberFormat="1" applyFont="1" applyFill="1" applyBorder="1" applyAlignment="1">
      <alignment vertical="center"/>
    </xf>
    <xf numFmtId="176" fontId="5" fillId="0" borderId="23" xfId="0" applyNumberFormat="1" applyFont="1" applyFill="1" applyBorder="1" applyAlignment="1">
      <alignment vertical="center"/>
    </xf>
    <xf numFmtId="176" fontId="5" fillId="0" borderId="62" xfId="0" applyNumberFormat="1" applyFont="1" applyFill="1" applyBorder="1" applyAlignment="1">
      <alignment horizontal="right" vertical="center"/>
    </xf>
    <xf numFmtId="176" fontId="5" fillId="0" borderId="63" xfId="0" applyNumberFormat="1" applyFont="1" applyFill="1" applyBorder="1" applyAlignment="1">
      <alignment horizontal="right" vertical="center"/>
    </xf>
    <xf numFmtId="176" fontId="5" fillId="0" borderId="42" xfId="0" applyNumberFormat="1" applyFont="1" applyFill="1" applyBorder="1" applyAlignment="1">
      <alignment horizontal="right" vertical="center"/>
    </xf>
    <xf numFmtId="176" fontId="5" fillId="0" borderId="81" xfId="0" applyNumberFormat="1" applyFont="1" applyFill="1" applyBorder="1" applyAlignment="1">
      <alignment vertical="center"/>
    </xf>
    <xf numFmtId="176" fontId="5" fillId="0" borderId="24" xfId="0" applyNumberFormat="1" applyFont="1" applyFill="1" applyBorder="1" applyAlignment="1">
      <alignment vertical="center"/>
    </xf>
    <xf numFmtId="176" fontId="5" fillId="0" borderId="29" xfId="0" applyNumberFormat="1" applyFont="1" applyFill="1" applyBorder="1" applyAlignment="1">
      <alignment horizontal="right" vertical="center"/>
    </xf>
    <xf numFmtId="176" fontId="5" fillId="0" borderId="17" xfId="0" applyNumberFormat="1" applyFont="1" applyFill="1" applyBorder="1" applyAlignment="1">
      <alignment horizontal="right" vertical="center"/>
    </xf>
    <xf numFmtId="176" fontId="5" fillId="0" borderId="26" xfId="0" applyNumberFormat="1" applyFont="1" applyFill="1" applyBorder="1" applyAlignment="1">
      <alignment horizontal="right" vertical="center"/>
    </xf>
    <xf numFmtId="176" fontId="5" fillId="0" borderId="51" xfId="0" applyNumberFormat="1" applyFont="1" applyFill="1" applyBorder="1" applyAlignment="1">
      <alignment horizontal="right" vertical="center"/>
    </xf>
    <xf numFmtId="176" fontId="5" fillId="0" borderId="82" xfId="0" applyNumberFormat="1" applyFont="1" applyFill="1" applyBorder="1" applyAlignment="1">
      <alignment vertical="center"/>
    </xf>
    <xf numFmtId="176" fontId="5" fillId="0" borderId="83" xfId="0" applyNumberFormat="1" applyFont="1" applyFill="1" applyBorder="1" applyAlignment="1">
      <alignment vertical="center"/>
    </xf>
    <xf numFmtId="176" fontId="5" fillId="0" borderId="84" xfId="0" applyNumberFormat="1" applyFont="1" applyFill="1" applyBorder="1" applyAlignment="1">
      <alignment vertical="center"/>
    </xf>
    <xf numFmtId="176" fontId="5" fillId="0" borderId="85" xfId="0" applyNumberFormat="1" applyFont="1" applyFill="1" applyBorder="1" applyAlignment="1">
      <alignment vertical="center"/>
    </xf>
    <xf numFmtId="176" fontId="5" fillId="0" borderId="64" xfId="0" applyNumberFormat="1" applyFont="1" applyFill="1" applyBorder="1" applyAlignment="1">
      <alignment horizontal="right" vertical="center"/>
    </xf>
    <xf numFmtId="176" fontId="5" fillId="0" borderId="65" xfId="0" applyNumberFormat="1" applyFont="1" applyFill="1" applyBorder="1" applyAlignment="1">
      <alignment horizontal="right" vertical="center"/>
    </xf>
    <xf numFmtId="176" fontId="5" fillId="0" borderId="66" xfId="0" applyNumberFormat="1" applyFont="1" applyFill="1" applyBorder="1" applyAlignment="1">
      <alignment horizontal="right" vertical="center"/>
    </xf>
    <xf numFmtId="176" fontId="5" fillId="0" borderId="70" xfId="0" applyNumberFormat="1" applyFont="1" applyFill="1" applyBorder="1" applyAlignment="1">
      <alignment horizontal="right" vertical="center"/>
    </xf>
    <xf numFmtId="176" fontId="5" fillId="0" borderId="71" xfId="0" applyNumberFormat="1" applyFont="1" applyFill="1" applyBorder="1" applyAlignment="1">
      <alignment horizontal="right" vertical="center"/>
    </xf>
    <xf numFmtId="176" fontId="5" fillId="0" borderId="72" xfId="0" applyNumberFormat="1" applyFont="1" applyFill="1" applyBorder="1" applyAlignment="1">
      <alignment horizontal="right" vertical="center"/>
    </xf>
    <xf numFmtId="176" fontId="5" fillId="0" borderId="73" xfId="0" applyNumberFormat="1" applyFont="1" applyFill="1" applyBorder="1" applyAlignment="1">
      <alignment horizontal="right" vertical="center"/>
    </xf>
    <xf numFmtId="176" fontId="5" fillId="0" borderId="74" xfId="0" applyNumberFormat="1" applyFont="1" applyFill="1" applyBorder="1" applyAlignment="1">
      <alignment horizontal="right" vertical="center"/>
    </xf>
    <xf numFmtId="176" fontId="5" fillId="0" borderId="75" xfId="0" applyNumberFormat="1" applyFont="1" applyFill="1" applyBorder="1" applyAlignment="1">
      <alignment horizontal="right" vertical="center"/>
    </xf>
    <xf numFmtId="176" fontId="5" fillId="0" borderId="47" xfId="0" applyNumberFormat="1" applyFont="1" applyFill="1" applyBorder="1" applyAlignment="1">
      <alignment vertical="center"/>
    </xf>
    <xf numFmtId="176" fontId="5" fillId="0" borderId="48" xfId="0" applyNumberFormat="1" applyFont="1" applyFill="1" applyBorder="1" applyAlignment="1">
      <alignment vertical="center"/>
    </xf>
    <xf numFmtId="176" fontId="5" fillId="0" borderId="86" xfId="0" applyNumberFormat="1" applyFont="1" applyFill="1" applyBorder="1" applyAlignment="1">
      <alignment vertical="center"/>
    </xf>
    <xf numFmtId="176" fontId="5" fillId="0" borderId="87" xfId="0" applyNumberFormat="1" applyFont="1" applyFill="1" applyBorder="1" applyAlignment="1">
      <alignment vertical="center"/>
    </xf>
    <xf numFmtId="176" fontId="5" fillId="0" borderId="67" xfId="0" applyNumberFormat="1" applyFont="1" applyFill="1" applyBorder="1" applyAlignment="1">
      <alignment horizontal="right" vertical="center"/>
    </xf>
    <xf numFmtId="176" fontId="5" fillId="0" borderId="68" xfId="0" applyNumberFormat="1" applyFont="1" applyFill="1" applyBorder="1" applyAlignment="1">
      <alignment horizontal="right" vertical="center"/>
    </xf>
    <xf numFmtId="176" fontId="5" fillId="0" borderId="69" xfId="0" applyNumberFormat="1" applyFont="1" applyFill="1" applyBorder="1" applyAlignment="1">
      <alignment horizontal="right" vertical="center"/>
    </xf>
    <xf numFmtId="176" fontId="5" fillId="0" borderId="32" xfId="0" applyNumberFormat="1" applyFont="1" applyFill="1" applyBorder="1" applyAlignment="1">
      <alignment vertical="center"/>
    </xf>
    <xf numFmtId="176" fontId="5" fillId="0" borderId="33" xfId="0" applyNumberFormat="1" applyFont="1" applyFill="1" applyBorder="1" applyAlignment="1">
      <alignment vertical="center"/>
    </xf>
    <xf numFmtId="176" fontId="5" fillId="0" borderId="34" xfId="0" applyNumberFormat="1" applyFont="1" applyFill="1" applyBorder="1" applyAlignment="1">
      <alignment vertical="center"/>
    </xf>
    <xf numFmtId="176" fontId="5" fillId="0" borderId="2" xfId="2" applyNumberFormat="1" applyFont="1" applyFill="1" applyBorder="1" applyAlignment="1">
      <alignment vertical="center"/>
    </xf>
    <xf numFmtId="176" fontId="5" fillId="0" borderId="3" xfId="2" applyNumberFormat="1" applyFont="1" applyFill="1" applyBorder="1" applyAlignment="1">
      <alignment vertical="center"/>
    </xf>
    <xf numFmtId="176" fontId="5" fillId="0" borderId="10" xfId="2" applyNumberFormat="1" applyFont="1" applyFill="1" applyBorder="1" applyAlignment="1">
      <alignment vertical="center"/>
    </xf>
    <xf numFmtId="176" fontId="5" fillId="0" borderId="9" xfId="2" applyNumberFormat="1" applyFont="1" applyFill="1" applyBorder="1" applyAlignment="1">
      <alignment horizontal="right" vertical="center"/>
    </xf>
    <xf numFmtId="176" fontId="5" fillId="0" borderId="10" xfId="2" applyNumberFormat="1" applyFont="1" applyFill="1" applyBorder="1" applyAlignment="1">
      <alignment horizontal="right" vertical="center"/>
    </xf>
    <xf numFmtId="176" fontId="5" fillId="0" borderId="32" xfId="0" applyNumberFormat="1" applyFont="1" applyFill="1" applyBorder="1" applyAlignment="1">
      <alignment horizontal="right"/>
    </xf>
    <xf numFmtId="176" fontId="5" fillId="0" borderId="33" xfId="0" applyNumberFormat="1" applyFont="1" applyFill="1" applyBorder="1" applyAlignment="1">
      <alignment horizontal="right"/>
    </xf>
    <xf numFmtId="176" fontId="5" fillId="0" borderId="34" xfId="0" applyNumberFormat="1" applyFont="1" applyFill="1" applyBorder="1" applyAlignment="1">
      <alignment horizontal="right"/>
    </xf>
    <xf numFmtId="176" fontId="5" fillId="0" borderId="4" xfId="2" applyNumberFormat="1" applyFont="1" applyFill="1" applyBorder="1" applyAlignment="1">
      <alignment vertical="center"/>
    </xf>
    <xf numFmtId="176" fontId="5" fillId="0" borderId="0" xfId="2" applyNumberFormat="1" applyFont="1" applyFill="1" applyBorder="1" applyAlignment="1">
      <alignment vertical="center"/>
    </xf>
    <xf numFmtId="176" fontId="5" fillId="0" borderId="6" xfId="1" applyNumberFormat="1" applyFont="1" applyFill="1" applyBorder="1" applyAlignment="1">
      <alignment horizontal="right" vertical="center"/>
    </xf>
    <xf numFmtId="176" fontId="5" fillId="0" borderId="7" xfId="1" applyNumberFormat="1" applyFont="1" applyFill="1" applyBorder="1" applyAlignment="1">
      <alignment horizontal="right" vertical="center"/>
    </xf>
    <xf numFmtId="0" fontId="3" fillId="0" borderId="16" xfId="0" applyFont="1" applyFill="1" applyBorder="1" applyAlignment="1">
      <alignment horizontal="center" vertical="center"/>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xf>
    <xf numFmtId="176" fontId="5" fillId="0" borderId="14" xfId="2" applyNumberFormat="1" applyFont="1" applyFill="1" applyBorder="1" applyAlignment="1">
      <alignment horizontal="right" vertical="center"/>
    </xf>
    <xf numFmtId="0" fontId="6" fillId="0" borderId="44" xfId="0" applyFont="1" applyFill="1" applyBorder="1" applyAlignment="1">
      <alignment horizontal="center" vertical="center"/>
    </xf>
    <xf numFmtId="0" fontId="6" fillId="0" borderId="35" xfId="0" applyFont="1" applyFill="1" applyBorder="1" applyAlignment="1">
      <alignment horizontal="center" vertical="center"/>
    </xf>
    <xf numFmtId="0" fontId="3" fillId="0" borderId="35" xfId="0" applyFont="1" applyFill="1" applyBorder="1" applyAlignment="1">
      <alignment vertical="center"/>
    </xf>
    <xf numFmtId="176" fontId="13" fillId="0" borderId="44" xfId="2" applyNumberFormat="1" applyFont="1" applyFill="1" applyBorder="1" applyAlignment="1">
      <alignment vertical="center"/>
    </xf>
    <xf numFmtId="176" fontId="13" fillId="0" borderId="35" xfId="2" applyNumberFormat="1" applyFont="1" applyFill="1" applyBorder="1" applyAlignment="1">
      <alignment vertical="center"/>
    </xf>
    <xf numFmtId="176" fontId="5" fillId="0" borderId="44" xfId="2" applyNumberFormat="1" applyFont="1" applyFill="1" applyBorder="1" applyAlignment="1">
      <alignment vertical="center"/>
    </xf>
    <xf numFmtId="176" fontId="5" fillId="0" borderId="35" xfId="2" applyNumberFormat="1" applyFont="1" applyFill="1" applyBorder="1" applyAlignment="1">
      <alignment vertical="center"/>
    </xf>
    <xf numFmtId="0" fontId="8" fillId="0" borderId="38"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7" xfId="0" applyFont="1" applyFill="1" applyBorder="1" applyAlignment="1">
      <alignment horizontal="distributed" vertical="center" wrapText="1"/>
    </xf>
    <xf numFmtId="0" fontId="3" fillId="0" borderId="1" xfId="0" applyFont="1" applyFill="1" applyBorder="1" applyAlignment="1">
      <alignment horizontal="center" vertical="center" wrapText="1"/>
    </xf>
    <xf numFmtId="176" fontId="10" fillId="0" borderId="1" xfId="2" applyNumberFormat="1" applyFont="1" applyFill="1" applyBorder="1" applyAlignment="1">
      <alignment horizontal="center" vertical="center"/>
    </xf>
    <xf numFmtId="176" fontId="10" fillId="0" borderId="9" xfId="2" applyNumberFormat="1" applyFont="1" applyFill="1" applyBorder="1" applyAlignment="1">
      <alignment horizontal="center" vertical="center"/>
    </xf>
    <xf numFmtId="0" fontId="13" fillId="0" borderId="0" xfId="0" applyFont="1" applyFill="1" applyAlignment="1">
      <alignment horizontal="right" vertical="center"/>
    </xf>
    <xf numFmtId="176" fontId="3" fillId="0" borderId="0" xfId="0" applyNumberFormat="1" applyFont="1" applyFill="1" applyAlignment="1">
      <alignment horizontal="center" vertical="center"/>
    </xf>
    <xf numFmtId="176" fontId="3" fillId="0" borderId="3" xfId="0" applyNumberFormat="1" applyFont="1" applyFill="1" applyBorder="1" applyAlignment="1">
      <alignment horizontal="left" vertical="center"/>
    </xf>
    <xf numFmtId="176" fontId="4" fillId="0" borderId="5" xfId="0" applyNumberFormat="1" applyFont="1" applyFill="1" applyBorder="1" applyAlignment="1">
      <alignment horizontal="center" vertical="center"/>
    </xf>
    <xf numFmtId="176" fontId="4" fillId="0" borderId="79"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4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xf>
    <xf numFmtId="176" fontId="6" fillId="0" borderId="44" xfId="0" applyNumberFormat="1" applyFont="1" applyFill="1" applyBorder="1" applyAlignment="1">
      <alignment horizontal="center" vertical="center"/>
    </xf>
    <xf numFmtId="176" fontId="6" fillId="0" borderId="35" xfId="0" applyNumberFormat="1" applyFont="1" applyFill="1" applyBorder="1" applyAlignment="1">
      <alignment horizontal="center" vertical="center"/>
    </xf>
    <xf numFmtId="176" fontId="3" fillId="0" borderId="35" xfId="0" applyNumberFormat="1" applyFont="1" applyFill="1" applyBorder="1" applyAlignment="1">
      <alignment vertical="center"/>
    </xf>
    <xf numFmtId="176" fontId="8" fillId="0" borderId="38" xfId="0" applyNumberFormat="1" applyFont="1" applyFill="1" applyBorder="1" applyAlignment="1">
      <alignment horizontal="center" vertical="center"/>
    </xf>
    <xf numFmtId="176" fontId="8" fillId="0" borderId="50" xfId="0" applyNumberFormat="1" applyFont="1" applyFill="1" applyBorder="1" applyAlignment="1">
      <alignment horizontal="center" vertical="center"/>
    </xf>
    <xf numFmtId="176" fontId="8" fillId="0" borderId="52" xfId="0" applyNumberFormat="1" applyFont="1" applyFill="1" applyBorder="1" applyAlignment="1">
      <alignment horizontal="center" vertical="center"/>
    </xf>
    <xf numFmtId="176" fontId="8" fillId="0" borderId="41" xfId="0" applyNumberFormat="1" applyFont="1" applyFill="1" applyBorder="1" applyAlignment="1">
      <alignment horizontal="center" vertical="center"/>
    </xf>
    <xf numFmtId="176" fontId="8" fillId="0" borderId="40"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3" fillId="0" borderId="0" xfId="0" applyNumberFormat="1" applyFont="1" applyFill="1" applyAlignment="1">
      <alignment horizontal="right" vertical="center"/>
    </xf>
    <xf numFmtId="176" fontId="3" fillId="0" borderId="7" xfId="0" applyNumberFormat="1" applyFont="1" applyFill="1" applyBorder="1" applyAlignment="1">
      <alignment horizontal="center" vertical="center"/>
    </xf>
    <xf numFmtId="176" fontId="3" fillId="0" borderId="7" xfId="0" applyNumberFormat="1" applyFont="1" applyFill="1" applyBorder="1" applyAlignment="1">
      <alignment horizontal="distributed" vertical="center" wrapText="1"/>
    </xf>
    <xf numFmtId="0" fontId="3" fillId="2" borderId="7" xfId="0" applyFont="1" applyFill="1" applyBorder="1" applyAlignment="1">
      <alignment horizontal="center" vertical="center"/>
    </xf>
    <xf numFmtId="178" fontId="3" fillId="0" borderId="7" xfId="0" applyNumberFormat="1" applyFont="1" applyFill="1" applyBorder="1" applyAlignment="1">
      <alignment horizontal="center" vertical="center"/>
    </xf>
    <xf numFmtId="176" fontId="3" fillId="0" borderId="0" xfId="0" applyNumberFormat="1" applyFont="1" applyAlignment="1">
      <alignment horizontal="right" vertical="center"/>
    </xf>
    <xf numFmtId="0" fontId="3" fillId="0" borderId="0" xfId="0" applyFont="1" applyFill="1" applyAlignment="1">
      <alignment horizontal="right" vertical="center"/>
    </xf>
    <xf numFmtId="176" fontId="3" fillId="0" borderId="1" xfId="0" applyNumberFormat="1" applyFont="1" applyFill="1" applyBorder="1" applyAlignment="1">
      <alignment horizontal="center" vertical="center" wrapText="1"/>
    </xf>
    <xf numFmtId="176" fontId="13" fillId="0" borderId="0" xfId="0" applyNumberFormat="1" applyFont="1" applyFill="1" applyAlignment="1">
      <alignment horizontal="right"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7" fillId="0" borderId="9" xfId="0" applyNumberFormat="1" applyFont="1" applyFill="1" applyBorder="1" applyAlignment="1">
      <alignment vertical="center"/>
    </xf>
    <xf numFmtId="176" fontId="7" fillId="0" borderId="10" xfId="0" applyNumberFormat="1" applyFont="1" applyFill="1" applyBorder="1" applyAlignment="1">
      <alignment vertical="center"/>
    </xf>
    <xf numFmtId="176" fontId="7" fillId="0" borderId="11" xfId="0" applyNumberFormat="1" applyFont="1" applyFill="1" applyBorder="1" applyAlignment="1">
      <alignment vertical="center"/>
    </xf>
    <xf numFmtId="176" fontId="3" fillId="0" borderId="10"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6" fillId="0" borderId="47" xfId="0" applyNumberFormat="1" applyFont="1" applyFill="1" applyBorder="1" applyAlignment="1">
      <alignment horizontal="center" vertical="center"/>
    </xf>
    <xf numFmtId="176" fontId="6" fillId="0" borderId="48" xfId="0" applyNumberFormat="1" applyFont="1" applyFill="1" applyBorder="1" applyAlignment="1">
      <alignment horizontal="center" vertical="center"/>
    </xf>
    <xf numFmtId="176" fontId="3" fillId="0" borderId="7" xfId="0" applyNumberFormat="1" applyFont="1" applyFill="1" applyBorder="1" applyAlignment="1">
      <alignment vertical="center"/>
    </xf>
    <xf numFmtId="0" fontId="9" fillId="2" borderId="1" xfId="0" applyFont="1" applyFill="1" applyBorder="1" applyAlignment="1">
      <alignment horizontal="center" vertical="center"/>
    </xf>
    <xf numFmtId="38" fontId="5" fillId="2" borderId="1" xfId="2" applyFont="1" applyFill="1" applyBorder="1" applyAlignment="1">
      <alignment vertical="center"/>
    </xf>
    <xf numFmtId="38" fontId="5" fillId="2" borderId="9" xfId="2" applyFont="1" applyFill="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0" fontId="5" fillId="2" borderId="23" xfId="0" applyFont="1" applyFill="1" applyBorder="1" applyAlignment="1">
      <alignment vertical="center"/>
    </xf>
    <xf numFmtId="0" fontId="5" fillId="0" borderId="62" xfId="0" applyFont="1" applyBorder="1" applyAlignment="1">
      <alignment horizontal="right" vertical="center"/>
    </xf>
    <xf numFmtId="0" fontId="5" fillId="0" borderId="63" xfId="0" applyFont="1" applyBorder="1" applyAlignment="1">
      <alignment horizontal="right" vertical="center"/>
    </xf>
    <xf numFmtId="0" fontId="5" fillId="0" borderId="42" xfId="0" applyFont="1" applyBorder="1" applyAlignment="1">
      <alignment horizontal="right" vertical="center"/>
    </xf>
    <xf numFmtId="0" fontId="12"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29" xfId="0" applyFont="1" applyFill="1" applyBorder="1" applyAlignment="1">
      <alignment vertical="center"/>
    </xf>
    <xf numFmtId="0" fontId="5" fillId="2" borderId="17" xfId="0" applyFont="1" applyFill="1" applyBorder="1" applyAlignment="1">
      <alignment vertical="center"/>
    </xf>
    <xf numFmtId="0" fontId="5" fillId="2" borderId="26" xfId="0" applyFont="1" applyFill="1" applyBorder="1" applyAlignment="1">
      <alignment vertical="center"/>
    </xf>
    <xf numFmtId="0" fontId="5" fillId="0" borderId="29" xfId="0" applyFont="1" applyBorder="1" applyAlignment="1">
      <alignment horizontal="right" vertical="center"/>
    </xf>
    <xf numFmtId="0" fontId="5" fillId="0" borderId="17" xfId="0" applyFont="1" applyBorder="1" applyAlignment="1">
      <alignment horizontal="right" vertical="center"/>
    </xf>
    <xf numFmtId="0" fontId="5" fillId="0" borderId="26" xfId="0" applyFont="1" applyBorder="1" applyAlignment="1">
      <alignment horizontal="right" vertical="center"/>
    </xf>
    <xf numFmtId="0" fontId="5" fillId="0" borderId="51" xfId="0" applyFont="1" applyBorder="1" applyAlignment="1">
      <alignment horizontal="right" vertical="center"/>
    </xf>
    <xf numFmtId="0" fontId="5" fillId="2" borderId="51" xfId="0" applyFont="1" applyFill="1" applyBorder="1" applyAlignment="1">
      <alignment vertical="center"/>
    </xf>
    <xf numFmtId="0" fontId="5" fillId="2" borderId="56" xfId="0" applyFont="1" applyFill="1" applyBorder="1" applyAlignment="1">
      <alignment vertical="center"/>
    </xf>
    <xf numFmtId="0" fontId="5" fillId="2" borderId="57" xfId="0" applyFont="1" applyFill="1" applyBorder="1" applyAlignment="1">
      <alignment vertical="center"/>
    </xf>
    <xf numFmtId="0" fontId="5" fillId="2" borderId="58" xfId="0" applyFont="1" applyFill="1" applyBorder="1" applyAlignment="1">
      <alignment vertical="center"/>
    </xf>
    <xf numFmtId="0" fontId="5" fillId="2" borderId="53" xfId="0" applyFont="1" applyFill="1" applyBorder="1" applyAlignment="1">
      <alignment vertical="center"/>
    </xf>
    <xf numFmtId="0" fontId="5" fillId="2" borderId="54" xfId="0" applyFont="1" applyFill="1" applyBorder="1" applyAlignment="1">
      <alignment vertical="center"/>
    </xf>
    <xf numFmtId="0" fontId="5" fillId="2" borderId="55" xfId="0" applyFont="1" applyFill="1" applyBorder="1" applyAlignment="1">
      <alignment vertical="center"/>
    </xf>
    <xf numFmtId="0" fontId="5" fillId="2" borderId="59" xfId="0" applyFont="1" applyFill="1" applyBorder="1" applyAlignment="1">
      <alignment vertical="center"/>
    </xf>
    <xf numFmtId="0" fontId="5" fillId="2" borderId="60" xfId="0" applyFont="1" applyFill="1" applyBorder="1" applyAlignment="1">
      <alignment vertical="center"/>
    </xf>
    <xf numFmtId="0" fontId="5" fillId="2" borderId="61" xfId="0" applyFont="1" applyFill="1" applyBorder="1" applyAlignment="1">
      <alignment vertical="center"/>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22" xfId="0" applyFont="1" applyFill="1" applyBorder="1" applyAlignment="1">
      <alignment vertical="center"/>
    </xf>
    <xf numFmtId="38" fontId="5" fillId="0" borderId="4" xfId="2" applyFont="1" applyBorder="1" applyAlignment="1">
      <alignment vertical="center"/>
    </xf>
    <xf numFmtId="38" fontId="5" fillId="0" borderId="0" xfId="2" applyFont="1" applyBorder="1" applyAlignment="1">
      <alignment vertical="center"/>
    </xf>
    <xf numFmtId="38" fontId="5" fillId="0" borderId="4" xfId="2" applyNumberFormat="1" applyFont="1" applyBorder="1" applyAlignment="1">
      <alignment vertical="center"/>
    </xf>
    <xf numFmtId="38" fontId="5" fillId="0" borderId="0" xfId="2" applyNumberFormat="1" applyFont="1" applyBorder="1" applyAlignment="1">
      <alignment vertical="center"/>
    </xf>
    <xf numFmtId="38" fontId="5" fillId="0" borderId="9" xfId="2" applyFont="1" applyBorder="1" applyAlignment="1">
      <alignment vertical="center"/>
    </xf>
    <xf numFmtId="38" fontId="5" fillId="0" borderId="10" xfId="2" applyFont="1" applyBorder="1" applyAlignment="1">
      <alignment vertical="center"/>
    </xf>
    <xf numFmtId="1" fontId="5" fillId="0" borderId="6" xfId="1" applyNumberFormat="1" applyFont="1" applyBorder="1" applyAlignment="1">
      <alignment horizontal="right" vertical="center"/>
    </xf>
    <xf numFmtId="1" fontId="5" fillId="0" borderId="7" xfId="1" applyNumberFormat="1" applyFont="1" applyBorder="1" applyAlignment="1">
      <alignment horizontal="righ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2" xfId="0" applyFont="1" applyBorder="1" applyAlignment="1">
      <alignment horizontal="right"/>
    </xf>
    <xf numFmtId="0" fontId="5" fillId="0" borderId="33" xfId="0" applyFont="1" applyBorder="1" applyAlignment="1">
      <alignment horizontal="right"/>
    </xf>
    <xf numFmtId="0" fontId="5" fillId="0" borderId="34" xfId="0" applyFont="1" applyBorder="1" applyAlignment="1">
      <alignment horizontal="right"/>
    </xf>
    <xf numFmtId="0" fontId="3" fillId="0" borderId="16" xfId="0" applyFont="1" applyBorder="1" applyAlignment="1">
      <alignment horizontal="center" vertical="center"/>
    </xf>
    <xf numFmtId="38" fontId="5" fillId="0" borderId="13" xfId="0" applyNumberFormat="1" applyFont="1" applyBorder="1" applyAlignment="1">
      <alignment vertical="center"/>
    </xf>
    <xf numFmtId="0" fontId="5" fillId="0" borderId="14" xfId="0" applyFont="1" applyBorder="1" applyAlignment="1">
      <alignment vertical="center"/>
    </xf>
    <xf numFmtId="38" fontId="5" fillId="0" borderId="14" xfId="2" applyFont="1" applyBorder="1" applyAlignment="1">
      <alignment horizontal="right" vertical="center"/>
    </xf>
    <xf numFmtId="38" fontId="5" fillId="0" borderId="2" xfId="2" applyFont="1" applyBorder="1" applyAlignment="1">
      <alignment vertical="center"/>
    </xf>
    <xf numFmtId="38" fontId="5" fillId="0" borderId="3" xfId="2" applyFont="1" applyBorder="1" applyAlignment="1">
      <alignment vertical="center"/>
    </xf>
    <xf numFmtId="38" fontId="5" fillId="0" borderId="9" xfId="2" applyFont="1" applyBorder="1" applyAlignment="1">
      <alignment horizontal="right" vertical="center"/>
    </xf>
    <xf numFmtId="38" fontId="5" fillId="0" borderId="10" xfId="2" applyFont="1" applyBorder="1" applyAlignment="1">
      <alignment horizontal="right" vertical="center"/>
    </xf>
    <xf numFmtId="0" fontId="8" fillId="0" borderId="38" xfId="0" applyFont="1" applyBorder="1" applyAlignment="1">
      <alignment horizontal="center" vertical="center"/>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3" fillId="0" borderId="52" xfId="0" applyFont="1" applyBorder="1" applyAlignment="1">
      <alignment horizontal="center" vertical="center"/>
    </xf>
    <xf numFmtId="0" fontId="3" fillId="0" borderId="38" xfId="0"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vertical="center"/>
    </xf>
    <xf numFmtId="38" fontId="13" fillId="0" borderId="44" xfId="2" applyFont="1" applyBorder="1" applyAlignment="1">
      <alignment vertical="center"/>
    </xf>
    <xf numFmtId="38" fontId="13" fillId="0" borderId="35" xfId="2" applyFont="1" applyBorder="1" applyAlignment="1">
      <alignment vertical="center"/>
    </xf>
    <xf numFmtId="38" fontId="5" fillId="0" borderId="44" xfId="2" applyFont="1" applyBorder="1" applyAlignment="1">
      <alignment vertical="center"/>
    </xf>
    <xf numFmtId="38" fontId="5" fillId="0" borderId="35" xfId="2" applyFont="1" applyBorder="1" applyAlignment="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6" fillId="0" borderId="44" xfId="0" applyFont="1" applyBorder="1" applyAlignment="1">
      <alignment horizontal="center" vertical="center"/>
    </xf>
    <xf numFmtId="0" fontId="6" fillId="0" borderId="35" xfId="0" applyFont="1" applyBorder="1" applyAlignment="1">
      <alignment horizontal="center" vertical="center"/>
    </xf>
    <xf numFmtId="0" fontId="13" fillId="0" borderId="0" xfId="0" applyFont="1" applyAlignment="1">
      <alignment horizontal="right" vertical="center"/>
    </xf>
    <xf numFmtId="0" fontId="3" fillId="2" borderId="0" xfId="0" applyFont="1" applyFill="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distributed"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5" fillId="2" borderId="10" xfId="2" applyFont="1" applyFill="1" applyBorder="1" applyAlignment="1">
      <alignment vertical="center"/>
    </xf>
    <xf numFmtId="0" fontId="3" fillId="0" borderId="1" xfId="0" applyFont="1" applyBorder="1" applyAlignment="1">
      <alignment horizontal="center" vertical="center" wrapText="1"/>
    </xf>
    <xf numFmtId="38" fontId="10" fillId="0" borderId="1" xfId="2" applyFont="1" applyBorder="1" applyAlignment="1">
      <alignment horizontal="center" vertical="center"/>
    </xf>
    <xf numFmtId="38" fontId="10" fillId="0" borderId="9" xfId="2" applyFont="1" applyBorder="1" applyAlignment="1">
      <alignment horizontal="center" vertical="center"/>
    </xf>
    <xf numFmtId="0" fontId="3" fillId="0" borderId="7" xfId="0" applyFont="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0" lockText="1" noThreeD="1"/>
</file>

<file path=xl/ctrlProps/ctrlProp10.xml><?xml version="1.0" encoding="utf-8"?>
<formControlPr xmlns="http://schemas.microsoft.com/office/spreadsheetml/2009/9/main" objectType="CheckBox" fmlaLink="$AV$14" lockText="1" noThreeD="1"/>
</file>

<file path=xl/ctrlProps/ctrlProp11.xml><?xml version="1.0" encoding="utf-8"?>
<formControlPr xmlns="http://schemas.microsoft.com/office/spreadsheetml/2009/9/main" objectType="CheckBox" fmlaLink="$AW$14" lockText="1" noThreeD="1"/>
</file>

<file path=xl/ctrlProps/ctrlProp12.xml><?xml version="1.0" encoding="utf-8"?>
<formControlPr xmlns="http://schemas.microsoft.com/office/spreadsheetml/2009/9/main" objectType="CheckBox" fmlaLink="$AW$12" lockText="1" noThreeD="1"/>
</file>

<file path=xl/ctrlProps/ctrlProp13.xml><?xml version="1.0" encoding="utf-8"?>
<formControlPr xmlns="http://schemas.microsoft.com/office/spreadsheetml/2009/9/main" objectType="CheckBox" fmlaLink="$AW$13" lockText="1" noThreeD="1"/>
</file>

<file path=xl/ctrlProps/ctrlProp14.xml><?xml version="1.0" encoding="utf-8"?>
<formControlPr xmlns="http://schemas.microsoft.com/office/spreadsheetml/2009/9/main" objectType="CheckBox" fmlaLink="$AU$10" lockText="1" noThreeD="1"/>
</file>

<file path=xl/ctrlProps/ctrlProp15.xml><?xml version="1.0" encoding="utf-8"?>
<formControlPr xmlns="http://schemas.microsoft.com/office/spreadsheetml/2009/9/main" objectType="CheckBox" fmlaLink="$AU$11" lockText="1" noThreeD="1"/>
</file>

<file path=xl/ctrlProps/ctrlProp16.xml><?xml version="1.0" encoding="utf-8"?>
<formControlPr xmlns="http://schemas.microsoft.com/office/spreadsheetml/2009/9/main" objectType="CheckBox" fmlaLink="$AU$12" lockText="1" noThreeD="1"/>
</file>

<file path=xl/ctrlProps/ctrlProp17.xml><?xml version="1.0" encoding="utf-8"?>
<formControlPr xmlns="http://schemas.microsoft.com/office/spreadsheetml/2009/9/main" objectType="CheckBox" fmlaLink="$AU$13" lockText="1" noThreeD="1"/>
</file>

<file path=xl/ctrlProps/ctrlProp18.xml><?xml version="1.0" encoding="utf-8"?>
<formControlPr xmlns="http://schemas.microsoft.com/office/spreadsheetml/2009/9/main" objectType="CheckBox" fmlaLink="$AU$14" lockText="1" noThreeD="1"/>
</file>

<file path=xl/ctrlProps/ctrlProp19.xml><?xml version="1.0" encoding="utf-8"?>
<formControlPr xmlns="http://schemas.microsoft.com/office/spreadsheetml/2009/9/main" objectType="CheckBox" fmlaLink="$AV$10" lockText="1" noThreeD="1"/>
</file>

<file path=xl/ctrlProps/ctrlProp2.xml><?xml version="1.0" encoding="utf-8"?>
<formControlPr xmlns="http://schemas.microsoft.com/office/spreadsheetml/2009/9/main" objectType="CheckBox" fmlaLink="$AU$11" lockText="1" noThreeD="1"/>
</file>

<file path=xl/ctrlProps/ctrlProp20.xml><?xml version="1.0" encoding="utf-8"?>
<formControlPr xmlns="http://schemas.microsoft.com/office/spreadsheetml/2009/9/main" objectType="CheckBox" fmlaLink="$AV$11" lockText="1" noThreeD="1"/>
</file>

<file path=xl/ctrlProps/ctrlProp21.xml><?xml version="1.0" encoding="utf-8"?>
<formControlPr xmlns="http://schemas.microsoft.com/office/spreadsheetml/2009/9/main" objectType="CheckBox" fmlaLink="$AV$12" lockText="1" noThreeD="1"/>
</file>

<file path=xl/ctrlProps/ctrlProp22.xml><?xml version="1.0" encoding="utf-8"?>
<formControlPr xmlns="http://schemas.microsoft.com/office/spreadsheetml/2009/9/main" objectType="CheckBox" fmlaLink="$AV$13" lockText="1" noThreeD="1"/>
</file>

<file path=xl/ctrlProps/ctrlProp23.xml><?xml version="1.0" encoding="utf-8"?>
<formControlPr xmlns="http://schemas.microsoft.com/office/spreadsheetml/2009/9/main" objectType="CheckBox" fmlaLink="$AV$14" lockText="1" noThreeD="1"/>
</file>

<file path=xl/ctrlProps/ctrlProp24.xml><?xml version="1.0" encoding="utf-8"?>
<formControlPr xmlns="http://schemas.microsoft.com/office/spreadsheetml/2009/9/main" objectType="CheckBox" fmlaLink="$AW$14" lockText="1" noThreeD="1"/>
</file>

<file path=xl/ctrlProps/ctrlProp25.xml><?xml version="1.0" encoding="utf-8"?>
<formControlPr xmlns="http://schemas.microsoft.com/office/spreadsheetml/2009/9/main" objectType="CheckBox" fmlaLink="$AW$12" lockText="1" noThreeD="1"/>
</file>

<file path=xl/ctrlProps/ctrlProp26.xml><?xml version="1.0" encoding="utf-8"?>
<formControlPr xmlns="http://schemas.microsoft.com/office/spreadsheetml/2009/9/main" objectType="CheckBox" fmlaLink="$AW$13" lockText="1" noThreeD="1"/>
</file>

<file path=xl/ctrlProps/ctrlProp27.xml><?xml version="1.0" encoding="utf-8"?>
<formControlPr xmlns="http://schemas.microsoft.com/office/spreadsheetml/2009/9/main" objectType="CheckBox" fmlaLink="$AU$10" lockText="1" noThreeD="1"/>
</file>

<file path=xl/ctrlProps/ctrlProp28.xml><?xml version="1.0" encoding="utf-8"?>
<formControlPr xmlns="http://schemas.microsoft.com/office/spreadsheetml/2009/9/main" objectType="CheckBox" fmlaLink="$AU$11" lockText="1" noThreeD="1"/>
</file>

<file path=xl/ctrlProps/ctrlProp29.xml><?xml version="1.0" encoding="utf-8"?>
<formControlPr xmlns="http://schemas.microsoft.com/office/spreadsheetml/2009/9/main" objectType="CheckBox" fmlaLink="$AU$12" lockText="1" noThreeD="1"/>
</file>

<file path=xl/ctrlProps/ctrlProp3.xml><?xml version="1.0" encoding="utf-8"?>
<formControlPr xmlns="http://schemas.microsoft.com/office/spreadsheetml/2009/9/main" objectType="CheckBox" fmlaLink="$AU$12" lockText="1" noThreeD="1"/>
</file>

<file path=xl/ctrlProps/ctrlProp30.xml><?xml version="1.0" encoding="utf-8"?>
<formControlPr xmlns="http://schemas.microsoft.com/office/spreadsheetml/2009/9/main" objectType="CheckBox" fmlaLink="$AU$13" lockText="1" noThreeD="1"/>
</file>

<file path=xl/ctrlProps/ctrlProp31.xml><?xml version="1.0" encoding="utf-8"?>
<formControlPr xmlns="http://schemas.microsoft.com/office/spreadsheetml/2009/9/main" objectType="CheckBox" fmlaLink="$AU$14" lockText="1" noThreeD="1"/>
</file>

<file path=xl/ctrlProps/ctrlProp32.xml><?xml version="1.0" encoding="utf-8"?>
<formControlPr xmlns="http://schemas.microsoft.com/office/spreadsheetml/2009/9/main" objectType="CheckBox" fmlaLink="$AV$10" lockText="1" noThreeD="1"/>
</file>

<file path=xl/ctrlProps/ctrlProp33.xml><?xml version="1.0" encoding="utf-8"?>
<formControlPr xmlns="http://schemas.microsoft.com/office/spreadsheetml/2009/9/main" objectType="CheckBox" fmlaLink="$AV$11" lockText="1" noThreeD="1"/>
</file>

<file path=xl/ctrlProps/ctrlProp34.xml><?xml version="1.0" encoding="utf-8"?>
<formControlPr xmlns="http://schemas.microsoft.com/office/spreadsheetml/2009/9/main" objectType="CheckBox" fmlaLink="$AV$12" lockText="1" noThreeD="1"/>
</file>

<file path=xl/ctrlProps/ctrlProp35.xml><?xml version="1.0" encoding="utf-8"?>
<formControlPr xmlns="http://schemas.microsoft.com/office/spreadsheetml/2009/9/main" objectType="CheckBox" fmlaLink="$AV$13" lockText="1" noThreeD="1"/>
</file>

<file path=xl/ctrlProps/ctrlProp36.xml><?xml version="1.0" encoding="utf-8"?>
<formControlPr xmlns="http://schemas.microsoft.com/office/spreadsheetml/2009/9/main" objectType="CheckBox" fmlaLink="$AV$14" lockText="1" noThreeD="1"/>
</file>

<file path=xl/ctrlProps/ctrlProp37.xml><?xml version="1.0" encoding="utf-8"?>
<formControlPr xmlns="http://schemas.microsoft.com/office/spreadsheetml/2009/9/main" objectType="CheckBox" fmlaLink="$AW$14" lockText="1" noThreeD="1"/>
</file>

<file path=xl/ctrlProps/ctrlProp38.xml><?xml version="1.0" encoding="utf-8"?>
<formControlPr xmlns="http://schemas.microsoft.com/office/spreadsheetml/2009/9/main" objectType="CheckBox" fmlaLink="$AW$12" lockText="1" noThreeD="1"/>
</file>

<file path=xl/ctrlProps/ctrlProp39.xml><?xml version="1.0" encoding="utf-8"?>
<formControlPr xmlns="http://schemas.microsoft.com/office/spreadsheetml/2009/9/main" objectType="CheckBox" fmlaLink="$AW$13" lockText="1" noThreeD="1"/>
</file>

<file path=xl/ctrlProps/ctrlProp4.xml><?xml version="1.0" encoding="utf-8"?>
<formControlPr xmlns="http://schemas.microsoft.com/office/spreadsheetml/2009/9/main" objectType="CheckBox" fmlaLink="$AU$13"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U$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V$10" lockText="1" noThreeD="1"/>
</file>

<file path=xl/ctrlProps/ctrlProp7.xml><?xml version="1.0" encoding="utf-8"?>
<formControlPr xmlns="http://schemas.microsoft.com/office/spreadsheetml/2009/9/main" objectType="CheckBox" fmlaLink="$AV$11" lockText="1" noThreeD="1"/>
</file>

<file path=xl/ctrlProps/ctrlProp8.xml><?xml version="1.0" encoding="utf-8"?>
<formControlPr xmlns="http://schemas.microsoft.com/office/spreadsheetml/2009/9/main" objectType="CheckBox" fmlaLink="$AV$12" lockText="1" noThreeD="1"/>
</file>

<file path=xl/ctrlProps/ctrlProp9.xml><?xml version="1.0" encoding="utf-8"?>
<formControlPr xmlns="http://schemas.microsoft.com/office/spreadsheetml/2009/9/main" objectType="CheckBox" fmlaLink="$AV$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8</xdr:row>
          <xdr:rowOff>160020</xdr:rowOff>
        </xdr:from>
        <xdr:to>
          <xdr:col>0</xdr:col>
          <xdr:colOff>236220</xdr:colOff>
          <xdr:row>9</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198120</xdr:rowOff>
        </xdr:from>
        <xdr:to>
          <xdr:col>0</xdr:col>
          <xdr:colOff>236220</xdr:colOff>
          <xdr:row>11</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198120</xdr:rowOff>
        </xdr:from>
        <xdr:to>
          <xdr:col>0</xdr:col>
          <xdr:colOff>236220</xdr:colOff>
          <xdr:row>12</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198120</xdr:rowOff>
        </xdr:from>
        <xdr:to>
          <xdr:col>0</xdr:col>
          <xdr:colOff>236220</xdr:colOff>
          <xdr:row>13</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198120</xdr:rowOff>
        </xdr:from>
        <xdr:to>
          <xdr:col>0</xdr:col>
          <xdr:colOff>236220</xdr:colOff>
          <xdr:row>14</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160020</xdr:rowOff>
        </xdr:from>
        <xdr:to>
          <xdr:col>7</xdr:col>
          <xdr:colOff>236220</xdr:colOff>
          <xdr:row>10</xdr:row>
          <xdr:rowOff>15240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190500</xdr:rowOff>
        </xdr:from>
        <xdr:to>
          <xdr:col>7</xdr:col>
          <xdr:colOff>236220</xdr:colOff>
          <xdr:row>11</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190500</xdr:rowOff>
        </xdr:from>
        <xdr:to>
          <xdr:col>7</xdr:col>
          <xdr:colOff>236220</xdr:colOff>
          <xdr:row>12</xdr:row>
          <xdr:rowOff>22860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190500</xdr:rowOff>
        </xdr:from>
        <xdr:to>
          <xdr:col>7</xdr:col>
          <xdr:colOff>236220</xdr:colOff>
          <xdr:row>13</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198120</xdr:rowOff>
        </xdr:from>
        <xdr:to>
          <xdr:col>7</xdr:col>
          <xdr:colOff>236220</xdr:colOff>
          <xdr:row>14</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175260</xdr:rowOff>
        </xdr:from>
        <xdr:to>
          <xdr:col>28</xdr:col>
          <xdr:colOff>45720</xdr:colOff>
          <xdr:row>14</xdr:row>
          <xdr:rowOff>15240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182880</xdr:rowOff>
        </xdr:from>
        <xdr:to>
          <xdr:col>28</xdr:col>
          <xdr:colOff>45720</xdr:colOff>
          <xdr:row>12</xdr:row>
          <xdr:rowOff>45720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11</xdr:row>
          <xdr:rowOff>182880</xdr:rowOff>
        </xdr:from>
        <xdr:to>
          <xdr:col>28</xdr:col>
          <xdr:colOff>45720</xdr:colOff>
          <xdr:row>13</xdr:row>
          <xdr:rowOff>45720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70</xdr:row>
          <xdr:rowOff>198120</xdr:rowOff>
        </xdr:from>
        <xdr:to>
          <xdr:col>0</xdr:col>
          <xdr:colOff>236220</xdr:colOff>
          <xdr:row>72</xdr:row>
          <xdr:rowOff>7620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198120</xdr:rowOff>
        </xdr:from>
        <xdr:to>
          <xdr:col>0</xdr:col>
          <xdr:colOff>236220</xdr:colOff>
          <xdr:row>73</xdr:row>
          <xdr:rowOff>7620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72</xdr:row>
          <xdr:rowOff>198120</xdr:rowOff>
        </xdr:from>
        <xdr:to>
          <xdr:col>0</xdr:col>
          <xdr:colOff>236220</xdr:colOff>
          <xdr:row>74</xdr:row>
          <xdr:rowOff>7620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198120</xdr:rowOff>
        </xdr:from>
        <xdr:to>
          <xdr:col>0</xdr:col>
          <xdr:colOff>236220</xdr:colOff>
          <xdr:row>75</xdr:row>
          <xdr:rowOff>7620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198120</xdr:rowOff>
        </xdr:from>
        <xdr:to>
          <xdr:col>0</xdr:col>
          <xdr:colOff>236220</xdr:colOff>
          <xdr:row>76</xdr:row>
          <xdr:rowOff>7620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70</xdr:row>
          <xdr:rowOff>190500</xdr:rowOff>
        </xdr:from>
        <xdr:to>
          <xdr:col>7</xdr:col>
          <xdr:colOff>236220</xdr:colOff>
          <xdr:row>72</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190500</xdr:rowOff>
        </xdr:from>
        <xdr:to>
          <xdr:col>7</xdr:col>
          <xdr:colOff>236220</xdr:colOff>
          <xdr:row>73</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190500</xdr:rowOff>
        </xdr:from>
        <xdr:to>
          <xdr:col>7</xdr:col>
          <xdr:colOff>236220</xdr:colOff>
          <xdr:row>74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73</xdr:row>
          <xdr:rowOff>190500</xdr:rowOff>
        </xdr:from>
        <xdr:to>
          <xdr:col>7</xdr:col>
          <xdr:colOff>236220</xdr:colOff>
          <xdr:row>75</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74</xdr:row>
          <xdr:rowOff>198120</xdr:rowOff>
        </xdr:from>
        <xdr:to>
          <xdr:col>7</xdr:col>
          <xdr:colOff>236220</xdr:colOff>
          <xdr:row>76</xdr:row>
          <xdr:rowOff>22860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74</xdr:row>
          <xdr:rowOff>175260</xdr:rowOff>
        </xdr:from>
        <xdr:to>
          <xdr:col>28</xdr:col>
          <xdr:colOff>38100</xdr:colOff>
          <xdr:row>76</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72</xdr:row>
          <xdr:rowOff>182880</xdr:rowOff>
        </xdr:from>
        <xdr:to>
          <xdr:col>28</xdr:col>
          <xdr:colOff>38100</xdr:colOff>
          <xdr:row>74</xdr:row>
          <xdr:rowOff>7620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73</xdr:row>
          <xdr:rowOff>182880</xdr:rowOff>
        </xdr:from>
        <xdr:to>
          <xdr:col>28</xdr:col>
          <xdr:colOff>38100</xdr:colOff>
          <xdr:row>75</xdr:row>
          <xdr:rowOff>7620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132</xdr:row>
          <xdr:rowOff>182880</xdr:rowOff>
        </xdr:from>
        <xdr:to>
          <xdr:col>0</xdr:col>
          <xdr:colOff>236220</xdr:colOff>
          <xdr:row>134</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133</xdr:row>
          <xdr:rowOff>198120</xdr:rowOff>
        </xdr:from>
        <xdr:to>
          <xdr:col>0</xdr:col>
          <xdr:colOff>236220</xdr:colOff>
          <xdr:row>135</xdr:row>
          <xdr:rowOff>7620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134</xdr:row>
          <xdr:rowOff>198120</xdr:rowOff>
        </xdr:from>
        <xdr:to>
          <xdr:col>0</xdr:col>
          <xdr:colOff>236220</xdr:colOff>
          <xdr:row>136</xdr:row>
          <xdr:rowOff>7620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135</xdr:row>
          <xdr:rowOff>198120</xdr:rowOff>
        </xdr:from>
        <xdr:to>
          <xdr:col>0</xdr:col>
          <xdr:colOff>236220</xdr:colOff>
          <xdr:row>137</xdr:row>
          <xdr:rowOff>7620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136</xdr:row>
          <xdr:rowOff>198120</xdr:rowOff>
        </xdr:from>
        <xdr:to>
          <xdr:col>0</xdr:col>
          <xdr:colOff>236220</xdr:colOff>
          <xdr:row>138</xdr:row>
          <xdr:rowOff>7620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132</xdr:row>
          <xdr:rowOff>190500</xdr:rowOff>
        </xdr:from>
        <xdr:to>
          <xdr:col>7</xdr:col>
          <xdr:colOff>236220</xdr:colOff>
          <xdr:row>134</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133</xdr:row>
          <xdr:rowOff>190500</xdr:rowOff>
        </xdr:from>
        <xdr:to>
          <xdr:col>7</xdr:col>
          <xdr:colOff>236220</xdr:colOff>
          <xdr:row>135</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134</xdr:row>
          <xdr:rowOff>190500</xdr:rowOff>
        </xdr:from>
        <xdr:to>
          <xdr:col>7</xdr:col>
          <xdr:colOff>236220</xdr:colOff>
          <xdr:row>136</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135</xdr:row>
          <xdr:rowOff>190500</xdr:rowOff>
        </xdr:from>
        <xdr:to>
          <xdr:col>7</xdr:col>
          <xdr:colOff>236220</xdr:colOff>
          <xdr:row>137</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136</xdr:row>
          <xdr:rowOff>198120</xdr:rowOff>
        </xdr:from>
        <xdr:to>
          <xdr:col>7</xdr:col>
          <xdr:colOff>236220</xdr:colOff>
          <xdr:row>138</xdr:row>
          <xdr:rowOff>22860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136</xdr:row>
          <xdr:rowOff>175260</xdr:rowOff>
        </xdr:from>
        <xdr:to>
          <xdr:col>28</xdr:col>
          <xdr:colOff>38100</xdr:colOff>
          <xdr:row>138</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134</xdr:row>
          <xdr:rowOff>182880</xdr:rowOff>
        </xdr:from>
        <xdr:to>
          <xdr:col>28</xdr:col>
          <xdr:colOff>38100</xdr:colOff>
          <xdr:row>136</xdr:row>
          <xdr:rowOff>7620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135</xdr:row>
          <xdr:rowOff>182880</xdr:rowOff>
        </xdr:from>
        <xdr:to>
          <xdr:col>28</xdr:col>
          <xdr:colOff>38100</xdr:colOff>
          <xdr:row>137</xdr:row>
          <xdr:rowOff>7620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8</xdr:row>
          <xdr:rowOff>160020</xdr:rowOff>
        </xdr:from>
        <xdr:to>
          <xdr:col>0</xdr:col>
          <xdr:colOff>236220</xdr:colOff>
          <xdr:row>10</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198120</xdr:rowOff>
        </xdr:from>
        <xdr:to>
          <xdr:col>0</xdr:col>
          <xdr:colOff>236220</xdr:colOff>
          <xdr:row>11</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198120</xdr:rowOff>
        </xdr:from>
        <xdr:to>
          <xdr:col>0</xdr:col>
          <xdr:colOff>236220</xdr:colOff>
          <xdr:row>12</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198120</xdr:rowOff>
        </xdr:from>
        <xdr:to>
          <xdr:col>0</xdr:col>
          <xdr:colOff>236220</xdr:colOff>
          <xdr:row>13</xdr:row>
          <xdr:rowOff>7620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198120</xdr:rowOff>
        </xdr:from>
        <xdr:to>
          <xdr:col>0</xdr:col>
          <xdr:colOff>236220</xdr:colOff>
          <xdr:row>14</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160020</xdr:rowOff>
        </xdr:from>
        <xdr:to>
          <xdr:col>7</xdr:col>
          <xdr:colOff>236220</xdr:colOff>
          <xdr:row>10</xdr:row>
          <xdr:rowOff>22860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190500</xdr:rowOff>
        </xdr:from>
        <xdr:to>
          <xdr:col>7</xdr:col>
          <xdr:colOff>236220</xdr:colOff>
          <xdr:row>11</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190500</xdr:rowOff>
        </xdr:from>
        <xdr:to>
          <xdr:col>7</xdr:col>
          <xdr:colOff>236220</xdr:colOff>
          <xdr:row>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190500</xdr:rowOff>
        </xdr:from>
        <xdr:to>
          <xdr:col>7</xdr:col>
          <xdr:colOff>236220</xdr:colOff>
          <xdr:row>13</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198120</xdr:rowOff>
        </xdr:from>
        <xdr:to>
          <xdr:col>7</xdr:col>
          <xdr:colOff>236220</xdr:colOff>
          <xdr:row>14</xdr:row>
          <xdr:rowOff>22860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175260</xdr:rowOff>
        </xdr:from>
        <xdr:to>
          <xdr:col>28</xdr:col>
          <xdr:colOff>45720</xdr:colOff>
          <xdr:row>14</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182880</xdr:rowOff>
        </xdr:from>
        <xdr:to>
          <xdr:col>28</xdr:col>
          <xdr:colOff>45720</xdr:colOff>
          <xdr:row>12</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11</xdr:row>
          <xdr:rowOff>182880</xdr:rowOff>
        </xdr:from>
        <xdr:to>
          <xdr:col>28</xdr:col>
          <xdr:colOff>45720</xdr:colOff>
          <xdr:row>13</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2.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4C44-CA0A-4043-A95A-1E1955B93037}">
  <sheetPr>
    <pageSetUpPr fitToPage="1"/>
  </sheetPr>
  <dimension ref="A1:AW190"/>
  <sheetViews>
    <sheetView showGridLines="0" tabSelected="1" view="pageBreakPreview" topLeftCell="A115" zoomScale="80" zoomScaleNormal="80" zoomScaleSheetLayoutView="80" workbookViewId="0">
      <selection activeCell="A134" sqref="A134"/>
    </sheetView>
  </sheetViews>
  <sheetFormatPr defaultColWidth="9" defaultRowHeight="15" x14ac:dyDescent="0.45"/>
  <cols>
    <col min="1" max="3" width="3.69921875" style="3" customWidth="1"/>
    <col min="4" max="4" width="3.19921875" style="3" customWidth="1"/>
    <col min="5" max="5" width="1.69921875" style="3" customWidth="1"/>
    <col min="6" max="6" width="3" style="3" customWidth="1"/>
    <col min="7" max="7" width="2.8984375" style="3" customWidth="1"/>
    <col min="8" max="8" width="3.69921875" style="3" customWidth="1"/>
    <col min="9" max="9" width="6.09765625" style="3" customWidth="1"/>
    <col min="10" max="10" width="2" style="3" customWidth="1"/>
    <col min="11" max="11" width="3.69921875" style="3" customWidth="1"/>
    <col min="12" max="12" width="3.5" style="3" customWidth="1"/>
    <col min="13" max="13" width="2.09765625" style="3" customWidth="1"/>
    <col min="14" max="14" width="7.69921875" style="3" customWidth="1"/>
    <col min="15" max="15" width="2" style="3" customWidth="1"/>
    <col min="16" max="16" width="3.69921875" style="3" customWidth="1"/>
    <col min="17" max="17" width="3.5" style="3" customWidth="1"/>
    <col min="18" max="18" width="9.8984375" style="3" customWidth="1"/>
    <col min="19" max="19" width="2.19921875" style="3" customWidth="1"/>
    <col min="20" max="20" width="3.69921875" style="3" customWidth="1"/>
    <col min="21" max="21" width="3.5" style="3" customWidth="1"/>
    <col min="22" max="22" width="7.69921875" style="3" customWidth="1"/>
    <col min="23" max="24" width="2" style="3" customWidth="1"/>
    <col min="25" max="25" width="3.69921875" style="3" customWidth="1"/>
    <col min="26" max="26" width="3.5" style="3" customWidth="1"/>
    <col min="27" max="27" width="2.8984375" style="3" customWidth="1"/>
    <col min="28" max="28" width="4.09765625" style="3" customWidth="1"/>
    <col min="29" max="29" width="3" style="3" customWidth="1"/>
    <col min="30" max="30" width="3.8984375" style="3" customWidth="1"/>
    <col min="31" max="32" width="2.69921875" style="3" customWidth="1"/>
    <col min="33" max="33" width="4.19921875" style="3" customWidth="1"/>
    <col min="34" max="16384" width="9" style="3"/>
  </cols>
  <sheetData>
    <row r="1" spans="1:49" ht="15.75" customHeight="1" x14ac:dyDescent="0.45">
      <c r="A1" s="236" t="s">
        <v>0</v>
      </c>
      <c r="B1" s="236"/>
      <c r="C1" s="236"/>
    </row>
    <row r="2" spans="1:49" ht="19.2" customHeight="1" x14ac:dyDescent="0.45">
      <c r="A2" s="237" t="s">
        <v>80</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H2" s="42" t="s">
        <v>60</v>
      </c>
    </row>
    <row r="3" spans="1:49" ht="15.75" customHeight="1" x14ac:dyDescent="0.45">
      <c r="A3" s="1" t="s">
        <v>1</v>
      </c>
      <c r="AH3" s="42" t="s">
        <v>61</v>
      </c>
    </row>
    <row r="4" spans="1:49" ht="27" customHeight="1" x14ac:dyDescent="0.45">
      <c r="A4" s="238" t="s">
        <v>3</v>
      </c>
      <c r="B4" s="238"/>
      <c r="C4" s="238"/>
      <c r="D4" s="239"/>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H4" s="42" t="s">
        <v>62</v>
      </c>
    </row>
    <row r="5" spans="1:49" ht="27" customHeight="1" x14ac:dyDescent="0.45">
      <c r="A5" s="238" t="s">
        <v>4</v>
      </c>
      <c r="B5" s="238"/>
      <c r="C5" s="238"/>
      <c r="D5" s="239"/>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H5" s="42" t="s">
        <v>63</v>
      </c>
    </row>
    <row r="6" spans="1:49" ht="27" customHeight="1" x14ac:dyDescent="0.45">
      <c r="A6" s="238" t="s">
        <v>5</v>
      </c>
      <c r="B6" s="238"/>
      <c r="C6" s="238"/>
      <c r="D6" s="257"/>
      <c r="E6" s="254"/>
      <c r="F6" s="254"/>
      <c r="G6" s="254"/>
      <c r="H6" s="231" t="s">
        <v>6</v>
      </c>
      <c r="I6" s="254"/>
      <c r="J6" s="254"/>
      <c r="K6" s="254"/>
      <c r="L6" s="254"/>
      <c r="M6" s="231" t="s">
        <v>6</v>
      </c>
      <c r="N6" s="254"/>
      <c r="O6" s="254"/>
      <c r="P6" s="255"/>
      <c r="Q6" s="238" t="s">
        <v>2</v>
      </c>
      <c r="R6" s="238"/>
      <c r="S6" s="257"/>
      <c r="T6" s="254"/>
      <c r="U6" s="254"/>
      <c r="V6" s="254"/>
      <c r="W6" s="231" t="s">
        <v>6</v>
      </c>
      <c r="X6" s="254"/>
      <c r="Y6" s="254"/>
      <c r="Z6" s="254"/>
      <c r="AA6" s="254"/>
      <c r="AB6" s="254"/>
      <c r="AC6" s="232" t="s">
        <v>6</v>
      </c>
      <c r="AD6" s="254"/>
      <c r="AE6" s="254"/>
      <c r="AF6" s="255"/>
      <c r="AH6" s="42"/>
    </row>
    <row r="7" spans="1:49" x14ac:dyDescent="0.45">
      <c r="AH7" s="42"/>
    </row>
    <row r="8" spans="1:49" ht="16.2" x14ac:dyDescent="0.45">
      <c r="A8" s="1" t="s">
        <v>7</v>
      </c>
      <c r="E8" s="1"/>
      <c r="AH8" s="42" t="s">
        <v>64</v>
      </c>
    </row>
    <row r="9" spans="1:49" ht="15" customHeight="1" x14ac:dyDescent="0.45">
      <c r="A9" s="256" t="s">
        <v>8</v>
      </c>
      <c r="B9" s="256"/>
      <c r="C9" s="256"/>
      <c r="D9" s="256"/>
      <c r="E9" s="256"/>
      <c r="F9" s="256"/>
      <c r="G9" s="256"/>
      <c r="H9" s="256"/>
      <c r="I9" s="256"/>
      <c r="J9" s="256"/>
      <c r="K9" s="256"/>
      <c r="L9" s="256"/>
      <c r="M9" s="256"/>
      <c r="N9" s="256" t="s">
        <v>9</v>
      </c>
      <c r="O9" s="256"/>
      <c r="P9" s="256"/>
      <c r="Q9" s="256"/>
      <c r="R9" s="256"/>
      <c r="S9" s="256" t="s">
        <v>10</v>
      </c>
      <c r="T9" s="256"/>
      <c r="U9" s="256"/>
      <c r="V9" s="256"/>
      <c r="W9" s="256"/>
      <c r="X9" s="256"/>
      <c r="Y9" s="256"/>
      <c r="Z9" s="256" t="s">
        <v>11</v>
      </c>
      <c r="AA9" s="256"/>
      <c r="AB9" s="256"/>
      <c r="AC9" s="256"/>
      <c r="AD9" s="256"/>
      <c r="AE9" s="256"/>
      <c r="AF9" s="256"/>
      <c r="AH9" s="42" t="s">
        <v>65</v>
      </c>
    </row>
    <row r="10" spans="1:49" ht="15" customHeight="1" x14ac:dyDescent="0.45">
      <c r="A10" s="64"/>
      <c r="B10" s="65" t="s">
        <v>93</v>
      </c>
      <c r="C10" s="65"/>
      <c r="D10" s="65"/>
      <c r="E10" s="65"/>
      <c r="F10" s="65"/>
      <c r="G10" s="65"/>
      <c r="H10" s="65"/>
      <c r="I10" s="66" t="s">
        <v>98</v>
      </c>
      <c r="J10" s="65"/>
      <c r="K10" s="65"/>
      <c r="L10" s="65"/>
      <c r="M10" s="67"/>
      <c r="N10" s="241" t="s">
        <v>12</v>
      </c>
      <c r="O10" s="242"/>
      <c r="P10" s="242"/>
      <c r="Q10" s="242"/>
      <c r="R10" s="243"/>
      <c r="S10" s="241" t="s">
        <v>13</v>
      </c>
      <c r="T10" s="242"/>
      <c r="U10" s="242"/>
      <c r="V10" s="242"/>
      <c r="W10" s="242"/>
      <c r="X10" s="242"/>
      <c r="Y10" s="243"/>
      <c r="Z10" s="241" t="s">
        <v>14</v>
      </c>
      <c r="AA10" s="242"/>
      <c r="AB10" s="242"/>
      <c r="AC10" s="242"/>
      <c r="AD10" s="242"/>
      <c r="AE10" s="242"/>
      <c r="AF10" s="243"/>
      <c r="AH10" s="42" t="s">
        <v>66</v>
      </c>
      <c r="AU10" s="3" t="b">
        <v>0</v>
      </c>
      <c r="AV10" s="3" t="b">
        <v>0</v>
      </c>
    </row>
    <row r="11" spans="1:49" ht="15" customHeight="1" x14ac:dyDescent="0.45">
      <c r="A11" s="68"/>
      <c r="B11" s="69" t="s">
        <v>94</v>
      </c>
      <c r="C11" s="69"/>
      <c r="D11" s="69"/>
      <c r="E11" s="69"/>
      <c r="F11" s="69"/>
      <c r="G11" s="69"/>
      <c r="H11" s="69"/>
      <c r="I11" s="69" t="s">
        <v>99</v>
      </c>
      <c r="J11" s="69"/>
      <c r="K11" s="69"/>
      <c r="L11" s="69"/>
      <c r="M11" s="70"/>
      <c r="N11" s="244"/>
      <c r="O11" s="245"/>
      <c r="P11" s="245"/>
      <c r="Q11" s="245"/>
      <c r="R11" s="246"/>
      <c r="S11" s="244"/>
      <c r="T11" s="245"/>
      <c r="U11" s="245"/>
      <c r="V11" s="245"/>
      <c r="W11" s="245"/>
      <c r="X11" s="245"/>
      <c r="Y11" s="246"/>
      <c r="Z11" s="244"/>
      <c r="AA11" s="245"/>
      <c r="AB11" s="245"/>
      <c r="AC11" s="245"/>
      <c r="AD11" s="245"/>
      <c r="AE11" s="245"/>
      <c r="AF11" s="246"/>
      <c r="AH11" s="42" t="s">
        <v>67</v>
      </c>
      <c r="AU11" s="3" t="b">
        <v>0</v>
      </c>
      <c r="AV11" s="3" t="b">
        <v>0</v>
      </c>
    </row>
    <row r="12" spans="1:49" ht="15" customHeight="1" x14ac:dyDescent="0.45">
      <c r="A12" s="68"/>
      <c r="B12" s="69" t="s">
        <v>95</v>
      </c>
      <c r="C12" s="69"/>
      <c r="D12" s="69"/>
      <c r="E12" s="69"/>
      <c r="F12" s="69"/>
      <c r="G12" s="69"/>
      <c r="H12" s="69"/>
      <c r="I12" s="69" t="s">
        <v>100</v>
      </c>
      <c r="J12" s="69"/>
      <c r="K12" s="69"/>
      <c r="L12" s="69"/>
      <c r="M12" s="70"/>
      <c r="N12" s="247"/>
      <c r="O12" s="248"/>
      <c r="P12" s="248"/>
      <c r="Q12" s="248"/>
      <c r="R12" s="249"/>
      <c r="S12" s="247"/>
      <c r="T12" s="248"/>
      <c r="U12" s="248"/>
      <c r="V12" s="248"/>
      <c r="W12" s="248"/>
      <c r="X12" s="248"/>
      <c r="Y12" s="249"/>
      <c r="Z12" s="68"/>
      <c r="AA12" s="69"/>
      <c r="AB12" s="69"/>
      <c r="AC12" s="69" t="s">
        <v>105</v>
      </c>
      <c r="AD12" s="69"/>
      <c r="AE12" s="69"/>
      <c r="AF12" s="70"/>
      <c r="AH12" s="42"/>
      <c r="AU12" s="3" t="b">
        <v>0</v>
      </c>
      <c r="AV12" s="3" t="b">
        <v>0</v>
      </c>
      <c r="AW12" s="3" t="b">
        <v>0</v>
      </c>
    </row>
    <row r="13" spans="1:49" ht="15" customHeight="1" x14ac:dyDescent="0.45">
      <c r="A13" s="68"/>
      <c r="B13" s="69" t="s">
        <v>96</v>
      </c>
      <c r="C13" s="69"/>
      <c r="D13" s="69"/>
      <c r="E13" s="69"/>
      <c r="F13" s="69"/>
      <c r="G13" s="69"/>
      <c r="H13" s="69"/>
      <c r="I13" s="69" t="s">
        <v>101</v>
      </c>
      <c r="J13" s="69"/>
      <c r="K13" s="69"/>
      <c r="L13" s="69"/>
      <c r="M13" s="70"/>
      <c r="N13" s="247"/>
      <c r="O13" s="248"/>
      <c r="P13" s="248"/>
      <c r="Q13" s="248"/>
      <c r="R13" s="249"/>
      <c r="S13" s="247"/>
      <c r="T13" s="248"/>
      <c r="U13" s="248"/>
      <c r="V13" s="248"/>
      <c r="W13" s="248"/>
      <c r="X13" s="248"/>
      <c r="Y13" s="249"/>
      <c r="Z13" s="68"/>
      <c r="AA13" s="69"/>
      <c r="AB13" s="69"/>
      <c r="AC13" s="69" t="s">
        <v>106</v>
      </c>
      <c r="AD13" s="69"/>
      <c r="AE13" s="69"/>
      <c r="AF13" s="70"/>
      <c r="AH13" s="42"/>
      <c r="AU13" s="3" t="b">
        <v>0</v>
      </c>
      <c r="AV13" s="3" t="b">
        <v>0</v>
      </c>
      <c r="AW13" s="3" t="b">
        <v>0</v>
      </c>
    </row>
    <row r="14" spans="1:49" ht="15" customHeight="1" x14ac:dyDescent="0.45">
      <c r="A14" s="71"/>
      <c r="B14" s="72" t="s">
        <v>97</v>
      </c>
      <c r="C14" s="72"/>
      <c r="D14" s="72"/>
      <c r="E14" s="72"/>
      <c r="F14" s="72"/>
      <c r="G14" s="72"/>
      <c r="H14" s="72"/>
      <c r="I14" s="72" t="s">
        <v>102</v>
      </c>
      <c r="J14" s="72" t="s">
        <v>103</v>
      </c>
      <c r="K14" s="517"/>
      <c r="L14" s="517"/>
      <c r="M14" s="73" t="s">
        <v>104</v>
      </c>
      <c r="N14" s="250"/>
      <c r="O14" s="251"/>
      <c r="P14" s="251"/>
      <c r="Q14" s="251"/>
      <c r="R14" s="252"/>
      <c r="S14" s="250"/>
      <c r="T14" s="251"/>
      <c r="U14" s="251"/>
      <c r="V14" s="251"/>
      <c r="W14" s="251"/>
      <c r="X14" s="251"/>
      <c r="Y14" s="252"/>
      <c r="Z14" s="71"/>
      <c r="AA14" s="72"/>
      <c r="AB14" s="72"/>
      <c r="AC14" s="69" t="s">
        <v>107</v>
      </c>
      <c r="AD14" s="72"/>
      <c r="AE14" s="72"/>
      <c r="AF14" s="73"/>
      <c r="AH14" s="42" t="s">
        <v>68</v>
      </c>
      <c r="AU14" s="3" t="b">
        <v>0</v>
      </c>
      <c r="AV14" s="3" t="b">
        <v>0</v>
      </c>
      <c r="AW14" s="3" t="b">
        <v>0</v>
      </c>
    </row>
    <row r="15" spans="1:49" ht="15" customHeight="1" x14ac:dyDescent="0.45">
      <c r="A15" s="253" t="s">
        <v>15</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H15" s="42" t="s">
        <v>69</v>
      </c>
    </row>
    <row r="16" spans="1:49" ht="15.75" customHeight="1" x14ac:dyDescent="0.45"/>
    <row r="17" spans="1:39" ht="24.6" customHeight="1" x14ac:dyDescent="0.45">
      <c r="A17" s="258" t="s">
        <v>16</v>
      </c>
      <c r="B17" s="259"/>
      <c r="C17" s="259"/>
      <c r="D17" s="259"/>
      <c r="E17" s="259"/>
      <c r="F17" s="259"/>
      <c r="G17" s="260"/>
      <c r="H17" s="261"/>
      <c r="I17" s="261"/>
      <c r="J17" s="261"/>
      <c r="K17" s="261"/>
      <c r="L17" s="261"/>
      <c r="M17" s="261"/>
      <c r="N17" s="261"/>
      <c r="O17" s="261"/>
      <c r="P17" s="261"/>
      <c r="Q17" s="261"/>
      <c r="R17" s="261"/>
      <c r="S17" s="261"/>
      <c r="T17" s="261"/>
      <c r="U17" s="262"/>
      <c r="V17" s="44" t="s">
        <v>17</v>
      </c>
    </row>
    <row r="18" spans="1:39" ht="15.75" customHeight="1" x14ac:dyDescent="0.45">
      <c r="AA18" s="238" t="s">
        <v>88</v>
      </c>
      <c r="AB18" s="238"/>
      <c r="AC18" s="238"/>
      <c r="AD18" s="238"/>
      <c r="AE18" s="238"/>
      <c r="AF18" s="238"/>
    </row>
    <row r="19" spans="1:39" ht="18.600000000000001" customHeight="1" x14ac:dyDescent="0.45">
      <c r="A19" s="1" t="s">
        <v>18</v>
      </c>
      <c r="AA19" s="263"/>
      <c r="AB19" s="263"/>
      <c r="AC19" s="263"/>
      <c r="AD19" s="263"/>
      <c r="AE19" s="264"/>
      <c r="AF19" s="9" t="s">
        <v>19</v>
      </c>
    </row>
    <row r="20" spans="1:39" ht="15" customHeight="1" x14ac:dyDescent="0.45">
      <c r="A20" s="265" t="s">
        <v>83</v>
      </c>
      <c r="B20" s="256"/>
      <c r="C20" s="256"/>
      <c r="D20" s="256"/>
      <c r="E20" s="256"/>
      <c r="F20" s="256"/>
      <c r="G20" s="256"/>
      <c r="H20" s="238" t="s">
        <v>84</v>
      </c>
      <c r="I20" s="238"/>
      <c r="J20" s="238"/>
      <c r="K20" s="238"/>
      <c r="L20" s="238"/>
      <c r="M20" s="238" t="s">
        <v>86</v>
      </c>
      <c r="N20" s="238"/>
      <c r="O20" s="238"/>
      <c r="P20" s="238"/>
      <c r="Q20" s="238"/>
      <c r="R20" s="238" t="s">
        <v>85</v>
      </c>
      <c r="S20" s="238"/>
      <c r="T20" s="238"/>
      <c r="U20" s="238"/>
      <c r="V20" s="238" t="s">
        <v>87</v>
      </c>
      <c r="W20" s="238"/>
      <c r="X20" s="238"/>
      <c r="Y20" s="238"/>
      <c r="Z20" s="238"/>
      <c r="AA20" s="238" t="s">
        <v>89</v>
      </c>
      <c r="AB20" s="238"/>
      <c r="AC20" s="238"/>
      <c r="AD20" s="238"/>
      <c r="AE20" s="238"/>
      <c r="AF20" s="238"/>
      <c r="AH20" s="3" t="s">
        <v>70</v>
      </c>
    </row>
    <row r="21" spans="1:39" ht="18.600000000000001" customHeight="1" x14ac:dyDescent="0.45">
      <c r="A21" s="256"/>
      <c r="B21" s="256"/>
      <c r="C21" s="256"/>
      <c r="D21" s="256"/>
      <c r="E21" s="256"/>
      <c r="F21" s="256"/>
      <c r="G21" s="256"/>
      <c r="H21" s="263"/>
      <c r="I21" s="263"/>
      <c r="J21" s="263"/>
      <c r="K21" s="264"/>
      <c r="L21" s="9" t="s">
        <v>19</v>
      </c>
      <c r="M21" s="263"/>
      <c r="N21" s="263"/>
      <c r="O21" s="263"/>
      <c r="P21" s="264"/>
      <c r="Q21" s="9" t="s">
        <v>19</v>
      </c>
      <c r="R21" s="263"/>
      <c r="S21" s="263"/>
      <c r="T21" s="264"/>
      <c r="U21" s="9" t="s">
        <v>19</v>
      </c>
      <c r="V21" s="263"/>
      <c r="W21" s="263"/>
      <c r="X21" s="263"/>
      <c r="Y21" s="264"/>
      <c r="Z21" s="9" t="s">
        <v>19</v>
      </c>
      <c r="AA21" s="263"/>
      <c r="AB21" s="263"/>
      <c r="AC21" s="263"/>
      <c r="AD21" s="263"/>
      <c r="AE21" s="264"/>
      <c r="AF21" s="9" t="s">
        <v>19</v>
      </c>
      <c r="AG21" s="60"/>
      <c r="AH21" s="266" t="s">
        <v>78</v>
      </c>
      <c r="AI21" s="266"/>
      <c r="AJ21" s="266"/>
      <c r="AK21" s="266"/>
      <c r="AL21" s="266"/>
      <c r="AM21" s="266"/>
    </row>
    <row r="22" spans="1:39" ht="15" customHeight="1" x14ac:dyDescent="0.45">
      <c r="AG22" s="39"/>
      <c r="AH22" s="266"/>
      <c r="AI22" s="266"/>
      <c r="AJ22" s="266"/>
      <c r="AK22" s="266"/>
      <c r="AL22" s="266"/>
      <c r="AM22" s="266"/>
    </row>
    <row r="23" spans="1:39" ht="15.75" customHeight="1" x14ac:dyDescent="0.45">
      <c r="A23" s="238" t="s">
        <v>22</v>
      </c>
      <c r="B23" s="238"/>
      <c r="C23" s="238"/>
      <c r="D23" s="238"/>
      <c r="E23" s="238"/>
      <c r="F23" s="238"/>
      <c r="G23" s="238"/>
      <c r="H23" s="279" t="s">
        <v>20</v>
      </c>
      <c r="I23" s="280"/>
      <c r="J23" s="280"/>
      <c r="K23" s="280"/>
      <c r="L23" s="280"/>
      <c r="M23" s="280" t="s">
        <v>24</v>
      </c>
      <c r="N23" s="280"/>
      <c r="O23" s="280"/>
      <c r="P23" s="280"/>
      <c r="Q23" s="280"/>
      <c r="R23" s="280" t="s">
        <v>25</v>
      </c>
      <c r="S23" s="280"/>
      <c r="T23" s="280"/>
      <c r="U23" s="280"/>
      <c r="V23" s="280" t="s">
        <v>21</v>
      </c>
      <c r="W23" s="280"/>
      <c r="X23" s="280"/>
      <c r="Y23" s="280"/>
      <c r="Z23" s="280"/>
      <c r="AA23" s="280" t="s">
        <v>23</v>
      </c>
      <c r="AB23" s="280"/>
      <c r="AC23" s="280"/>
      <c r="AD23" s="280"/>
      <c r="AE23" s="280"/>
      <c r="AF23" s="238"/>
      <c r="AH23" s="266"/>
      <c r="AI23" s="266"/>
      <c r="AJ23" s="266"/>
      <c r="AK23" s="266"/>
      <c r="AL23" s="266"/>
      <c r="AM23" s="266"/>
    </row>
    <row r="24" spans="1:39" ht="18.600000000000001" x14ac:dyDescent="0.3">
      <c r="A24" s="233"/>
      <c r="B24" s="45" t="s">
        <v>27</v>
      </c>
      <c r="C24" s="124"/>
      <c r="D24" s="45" t="s">
        <v>28</v>
      </c>
      <c r="E24" s="10" t="s">
        <v>29</v>
      </c>
      <c r="F24" s="124"/>
      <c r="G24" s="234" t="s">
        <v>30</v>
      </c>
      <c r="H24" s="267"/>
      <c r="I24" s="268"/>
      <c r="J24" s="268"/>
      <c r="K24" s="269"/>
      <c r="L24" s="11" t="s">
        <v>26</v>
      </c>
      <c r="M24" s="267"/>
      <c r="N24" s="268"/>
      <c r="O24" s="268"/>
      <c r="P24" s="269"/>
      <c r="Q24" s="11" t="s">
        <v>26</v>
      </c>
      <c r="R24" s="267"/>
      <c r="S24" s="268"/>
      <c r="T24" s="269"/>
      <c r="U24" s="12" t="s">
        <v>26</v>
      </c>
      <c r="V24" s="267"/>
      <c r="W24" s="268"/>
      <c r="X24" s="268"/>
      <c r="Y24" s="269"/>
      <c r="Z24" s="13" t="s">
        <v>26</v>
      </c>
      <c r="AA24" s="270">
        <f>SUM(H24,M24,R24,V24)</f>
        <v>0</v>
      </c>
      <c r="AB24" s="271"/>
      <c r="AC24" s="271"/>
      <c r="AD24" s="271"/>
      <c r="AE24" s="272"/>
      <c r="AF24" s="12" t="s">
        <v>26</v>
      </c>
      <c r="AG24" s="60"/>
      <c r="AH24" s="266"/>
      <c r="AI24" s="266"/>
      <c r="AJ24" s="266"/>
      <c r="AK24" s="266"/>
      <c r="AL24" s="266"/>
      <c r="AM24" s="266"/>
    </row>
    <row r="25" spans="1:39" ht="18.600000000000001" x14ac:dyDescent="0.3">
      <c r="A25" s="123"/>
      <c r="B25" s="46" t="s">
        <v>27</v>
      </c>
      <c r="C25" s="124"/>
      <c r="D25" s="46" t="s">
        <v>28</v>
      </c>
      <c r="E25" s="14" t="s">
        <v>29</v>
      </c>
      <c r="F25" s="124"/>
      <c r="G25" s="15" t="s">
        <v>30</v>
      </c>
      <c r="H25" s="273"/>
      <c r="I25" s="274"/>
      <c r="J25" s="274"/>
      <c r="K25" s="275"/>
      <c r="L25" s="16" t="s">
        <v>26</v>
      </c>
      <c r="M25" s="273"/>
      <c r="N25" s="274"/>
      <c r="O25" s="274"/>
      <c r="P25" s="275"/>
      <c r="Q25" s="16" t="s">
        <v>26</v>
      </c>
      <c r="R25" s="273"/>
      <c r="S25" s="274"/>
      <c r="T25" s="275"/>
      <c r="U25" s="17" t="s">
        <v>26</v>
      </c>
      <c r="V25" s="273"/>
      <c r="W25" s="274"/>
      <c r="X25" s="274"/>
      <c r="Y25" s="275"/>
      <c r="Z25" s="18" t="s">
        <v>26</v>
      </c>
      <c r="AA25" s="276">
        <f t="shared" ref="AA25:AA28" si="0">SUM(H25,M25,R25,V25)</f>
        <v>0</v>
      </c>
      <c r="AB25" s="277"/>
      <c r="AC25" s="277"/>
      <c r="AD25" s="277"/>
      <c r="AE25" s="278"/>
      <c r="AF25" s="17" t="s">
        <v>26</v>
      </c>
      <c r="AH25" s="266"/>
      <c r="AI25" s="266"/>
      <c r="AJ25" s="266"/>
      <c r="AK25" s="266"/>
      <c r="AL25" s="266"/>
      <c r="AM25" s="266"/>
    </row>
    <row r="26" spans="1:39" ht="18.600000000000001" x14ac:dyDescent="0.3">
      <c r="A26" s="123"/>
      <c r="B26" s="46" t="s">
        <v>27</v>
      </c>
      <c r="C26" s="124"/>
      <c r="D26" s="46" t="s">
        <v>28</v>
      </c>
      <c r="E26" s="14" t="s">
        <v>29</v>
      </c>
      <c r="F26" s="124"/>
      <c r="G26" s="15" t="s">
        <v>30</v>
      </c>
      <c r="H26" s="273"/>
      <c r="I26" s="274"/>
      <c r="J26" s="274"/>
      <c r="K26" s="275"/>
      <c r="L26" s="16" t="s">
        <v>26</v>
      </c>
      <c r="M26" s="273"/>
      <c r="N26" s="274"/>
      <c r="O26" s="274"/>
      <c r="P26" s="275"/>
      <c r="Q26" s="16" t="s">
        <v>26</v>
      </c>
      <c r="R26" s="273"/>
      <c r="S26" s="274"/>
      <c r="T26" s="275"/>
      <c r="U26" s="17" t="s">
        <v>26</v>
      </c>
      <c r="V26" s="273"/>
      <c r="W26" s="274"/>
      <c r="X26" s="274"/>
      <c r="Y26" s="275"/>
      <c r="Z26" s="17" t="s">
        <v>26</v>
      </c>
      <c r="AA26" s="276">
        <f t="shared" si="0"/>
        <v>0</v>
      </c>
      <c r="AB26" s="277"/>
      <c r="AC26" s="277"/>
      <c r="AD26" s="277"/>
      <c r="AE26" s="278"/>
      <c r="AF26" s="19" t="s">
        <v>26</v>
      </c>
      <c r="AH26" s="43"/>
      <c r="AI26" s="43"/>
      <c r="AJ26" s="43"/>
      <c r="AK26" s="43"/>
      <c r="AL26" s="43"/>
      <c r="AM26" s="43"/>
    </row>
    <row r="27" spans="1:39" ht="18.600000000000001" x14ac:dyDescent="0.3">
      <c r="A27" s="123"/>
      <c r="B27" s="46" t="s">
        <v>27</v>
      </c>
      <c r="C27" s="125"/>
      <c r="D27" s="46" t="s">
        <v>28</v>
      </c>
      <c r="E27" s="14" t="s">
        <v>29</v>
      </c>
      <c r="F27" s="124"/>
      <c r="G27" s="15" t="s">
        <v>30</v>
      </c>
      <c r="H27" s="281"/>
      <c r="I27" s="274"/>
      <c r="J27" s="274"/>
      <c r="K27" s="275"/>
      <c r="L27" s="16" t="s">
        <v>26</v>
      </c>
      <c r="M27" s="273"/>
      <c r="N27" s="274"/>
      <c r="O27" s="274"/>
      <c r="P27" s="275"/>
      <c r="Q27" s="16" t="s">
        <v>26</v>
      </c>
      <c r="R27" s="273"/>
      <c r="S27" s="274"/>
      <c r="T27" s="275"/>
      <c r="U27" s="17" t="s">
        <v>26</v>
      </c>
      <c r="V27" s="273"/>
      <c r="W27" s="274"/>
      <c r="X27" s="274"/>
      <c r="Y27" s="275"/>
      <c r="Z27" s="17" t="s">
        <v>26</v>
      </c>
      <c r="AA27" s="276">
        <f t="shared" si="0"/>
        <v>0</v>
      </c>
      <c r="AB27" s="277"/>
      <c r="AC27" s="277"/>
      <c r="AD27" s="277"/>
      <c r="AE27" s="278"/>
      <c r="AF27" s="20" t="s">
        <v>26</v>
      </c>
    </row>
    <row r="28" spans="1:39" ht="18.600000000000001" x14ac:dyDescent="0.3">
      <c r="A28" s="123"/>
      <c r="B28" s="46" t="s">
        <v>27</v>
      </c>
      <c r="C28" s="124"/>
      <c r="D28" s="46" t="s">
        <v>28</v>
      </c>
      <c r="E28" s="14" t="s">
        <v>29</v>
      </c>
      <c r="F28" s="124"/>
      <c r="G28" s="15" t="s">
        <v>30</v>
      </c>
      <c r="H28" s="273"/>
      <c r="I28" s="274"/>
      <c r="J28" s="274"/>
      <c r="K28" s="275"/>
      <c r="L28" s="16" t="s">
        <v>26</v>
      </c>
      <c r="M28" s="273"/>
      <c r="N28" s="274"/>
      <c r="O28" s="274"/>
      <c r="P28" s="275"/>
      <c r="Q28" s="16" t="s">
        <v>26</v>
      </c>
      <c r="R28" s="273"/>
      <c r="S28" s="274"/>
      <c r="T28" s="275"/>
      <c r="U28" s="17" t="s">
        <v>26</v>
      </c>
      <c r="V28" s="273"/>
      <c r="W28" s="274"/>
      <c r="X28" s="274"/>
      <c r="Y28" s="275"/>
      <c r="Z28" s="18" t="s">
        <v>26</v>
      </c>
      <c r="AA28" s="276">
        <f t="shared" si="0"/>
        <v>0</v>
      </c>
      <c r="AB28" s="277"/>
      <c r="AC28" s="277"/>
      <c r="AD28" s="277"/>
      <c r="AE28" s="278"/>
      <c r="AF28" s="17" t="s">
        <v>26</v>
      </c>
    </row>
    <row r="29" spans="1:39" ht="18.600000000000001" x14ac:dyDescent="0.3">
      <c r="A29" s="123"/>
      <c r="B29" s="142" t="s">
        <v>27</v>
      </c>
      <c r="C29" s="125"/>
      <c r="D29" s="142" t="s">
        <v>28</v>
      </c>
      <c r="E29" s="143" t="s">
        <v>29</v>
      </c>
      <c r="F29" s="124"/>
      <c r="G29" s="144" t="s">
        <v>30</v>
      </c>
      <c r="H29" s="282"/>
      <c r="I29" s="283"/>
      <c r="J29" s="283"/>
      <c r="K29" s="284"/>
      <c r="L29" s="145" t="s">
        <v>26</v>
      </c>
      <c r="M29" s="273"/>
      <c r="N29" s="274"/>
      <c r="O29" s="274"/>
      <c r="P29" s="275"/>
      <c r="Q29" s="146" t="s">
        <v>26</v>
      </c>
      <c r="R29" s="273"/>
      <c r="S29" s="274"/>
      <c r="T29" s="275"/>
      <c r="U29" s="147" t="s">
        <v>26</v>
      </c>
      <c r="V29" s="273"/>
      <c r="W29" s="274"/>
      <c r="X29" s="274"/>
      <c r="Y29" s="275"/>
      <c r="Z29" s="148" t="s">
        <v>26</v>
      </c>
      <c r="AA29" s="276">
        <f>SUM(H29,M29,R29,V29)</f>
        <v>0</v>
      </c>
      <c r="AB29" s="277"/>
      <c r="AC29" s="277"/>
      <c r="AD29" s="277"/>
      <c r="AE29" s="278"/>
      <c r="AF29" s="147" t="s">
        <v>26</v>
      </c>
    </row>
    <row r="30" spans="1:39" ht="18.600000000000001" x14ac:dyDescent="0.3">
      <c r="A30" s="123"/>
      <c r="B30" s="142" t="s">
        <v>27</v>
      </c>
      <c r="C30" s="124"/>
      <c r="D30" s="142" t="s">
        <v>28</v>
      </c>
      <c r="E30" s="143" t="s">
        <v>29</v>
      </c>
      <c r="F30" s="124"/>
      <c r="G30" s="144" t="s">
        <v>30</v>
      </c>
      <c r="H30" s="285"/>
      <c r="I30" s="286"/>
      <c r="J30" s="286"/>
      <c r="K30" s="287"/>
      <c r="L30" s="146" t="s">
        <v>26</v>
      </c>
      <c r="M30" s="273"/>
      <c r="N30" s="274"/>
      <c r="O30" s="274"/>
      <c r="P30" s="275"/>
      <c r="Q30" s="146" t="s">
        <v>26</v>
      </c>
      <c r="R30" s="273"/>
      <c r="S30" s="274"/>
      <c r="T30" s="275"/>
      <c r="U30" s="147" t="s">
        <v>26</v>
      </c>
      <c r="V30" s="273"/>
      <c r="W30" s="274"/>
      <c r="X30" s="274"/>
      <c r="Y30" s="275"/>
      <c r="Z30" s="148" t="s">
        <v>26</v>
      </c>
      <c r="AA30" s="288">
        <f t="shared" ref="AA30:AA38" si="1">SUM(H30,M30,R30,V30)</f>
        <v>0</v>
      </c>
      <c r="AB30" s="289"/>
      <c r="AC30" s="289"/>
      <c r="AD30" s="289"/>
      <c r="AE30" s="290"/>
      <c r="AF30" s="149" t="s">
        <v>26</v>
      </c>
    </row>
    <row r="31" spans="1:39" ht="18.600000000000001" x14ac:dyDescent="0.3">
      <c r="A31" s="123"/>
      <c r="B31" s="142" t="s">
        <v>27</v>
      </c>
      <c r="C31" s="125"/>
      <c r="D31" s="142" t="s">
        <v>28</v>
      </c>
      <c r="E31" s="143" t="s">
        <v>29</v>
      </c>
      <c r="F31" s="125"/>
      <c r="G31" s="144" t="s">
        <v>30</v>
      </c>
      <c r="H31" s="273"/>
      <c r="I31" s="274"/>
      <c r="J31" s="274"/>
      <c r="K31" s="275"/>
      <c r="L31" s="146" t="s">
        <v>26</v>
      </c>
      <c r="M31" s="273"/>
      <c r="N31" s="274"/>
      <c r="O31" s="274"/>
      <c r="P31" s="275"/>
      <c r="Q31" s="146" t="s">
        <v>26</v>
      </c>
      <c r="R31" s="273"/>
      <c r="S31" s="274"/>
      <c r="T31" s="275"/>
      <c r="U31" s="147" t="s">
        <v>26</v>
      </c>
      <c r="V31" s="273"/>
      <c r="W31" s="274"/>
      <c r="X31" s="274"/>
      <c r="Y31" s="275"/>
      <c r="Z31" s="148" t="s">
        <v>26</v>
      </c>
      <c r="AA31" s="291">
        <f t="shared" si="1"/>
        <v>0</v>
      </c>
      <c r="AB31" s="292"/>
      <c r="AC31" s="292"/>
      <c r="AD31" s="292"/>
      <c r="AE31" s="293"/>
      <c r="AF31" s="147" t="s">
        <v>26</v>
      </c>
    </row>
    <row r="32" spans="1:39" ht="18.600000000000001" x14ac:dyDescent="0.3">
      <c r="A32" s="123"/>
      <c r="B32" s="142" t="s">
        <v>27</v>
      </c>
      <c r="C32" s="125"/>
      <c r="D32" s="142" t="s">
        <v>28</v>
      </c>
      <c r="E32" s="143" t="s">
        <v>29</v>
      </c>
      <c r="F32" s="125"/>
      <c r="G32" s="144" t="s">
        <v>30</v>
      </c>
      <c r="H32" s="281"/>
      <c r="I32" s="274"/>
      <c r="J32" s="274"/>
      <c r="K32" s="275"/>
      <c r="L32" s="146" t="s">
        <v>26</v>
      </c>
      <c r="M32" s="273"/>
      <c r="N32" s="274"/>
      <c r="O32" s="274"/>
      <c r="P32" s="275"/>
      <c r="Q32" s="146" t="s">
        <v>26</v>
      </c>
      <c r="R32" s="273"/>
      <c r="S32" s="274"/>
      <c r="T32" s="275"/>
      <c r="U32" s="147" t="s">
        <v>26</v>
      </c>
      <c r="V32" s="273"/>
      <c r="W32" s="274"/>
      <c r="X32" s="274"/>
      <c r="Y32" s="275"/>
      <c r="Z32" s="148" t="s">
        <v>26</v>
      </c>
      <c r="AA32" s="294">
        <f t="shared" si="1"/>
        <v>0</v>
      </c>
      <c r="AB32" s="295"/>
      <c r="AC32" s="295"/>
      <c r="AD32" s="295"/>
      <c r="AE32" s="296"/>
      <c r="AF32" s="149" t="s">
        <v>26</v>
      </c>
    </row>
    <row r="33" spans="1:33" ht="18.600000000000001" x14ac:dyDescent="0.3">
      <c r="A33" s="123"/>
      <c r="B33" s="142" t="s">
        <v>27</v>
      </c>
      <c r="C33" s="125"/>
      <c r="D33" s="142" t="s">
        <v>28</v>
      </c>
      <c r="E33" s="143" t="s">
        <v>29</v>
      </c>
      <c r="F33" s="125"/>
      <c r="G33" s="144" t="s">
        <v>30</v>
      </c>
      <c r="H33" s="282"/>
      <c r="I33" s="283"/>
      <c r="J33" s="283"/>
      <c r="K33" s="284"/>
      <c r="L33" s="146" t="s">
        <v>26</v>
      </c>
      <c r="M33" s="273"/>
      <c r="N33" s="274"/>
      <c r="O33" s="274"/>
      <c r="P33" s="275"/>
      <c r="Q33" s="146" t="s">
        <v>26</v>
      </c>
      <c r="R33" s="273"/>
      <c r="S33" s="274"/>
      <c r="T33" s="275"/>
      <c r="U33" s="147" t="s">
        <v>26</v>
      </c>
      <c r="V33" s="273"/>
      <c r="W33" s="274"/>
      <c r="X33" s="274"/>
      <c r="Y33" s="275"/>
      <c r="Z33" s="148" t="s">
        <v>26</v>
      </c>
      <c r="AA33" s="294">
        <f t="shared" si="1"/>
        <v>0</v>
      </c>
      <c r="AB33" s="295"/>
      <c r="AC33" s="295"/>
      <c r="AD33" s="295"/>
      <c r="AE33" s="296"/>
      <c r="AF33" s="147" t="s">
        <v>26</v>
      </c>
    </row>
    <row r="34" spans="1:33" ht="18.600000000000001" x14ac:dyDescent="0.3">
      <c r="A34" s="123"/>
      <c r="B34" s="142" t="s">
        <v>27</v>
      </c>
      <c r="C34" s="125"/>
      <c r="D34" s="142" t="s">
        <v>28</v>
      </c>
      <c r="E34" s="143" t="s">
        <v>29</v>
      </c>
      <c r="F34" s="125"/>
      <c r="G34" s="144" t="s">
        <v>30</v>
      </c>
      <c r="H34" s="285"/>
      <c r="I34" s="286"/>
      <c r="J34" s="286"/>
      <c r="K34" s="287"/>
      <c r="L34" s="146" t="s">
        <v>26</v>
      </c>
      <c r="M34" s="273"/>
      <c r="N34" s="274"/>
      <c r="O34" s="274"/>
      <c r="P34" s="275"/>
      <c r="Q34" s="146" t="s">
        <v>26</v>
      </c>
      <c r="R34" s="273"/>
      <c r="S34" s="274"/>
      <c r="T34" s="275"/>
      <c r="U34" s="147" t="s">
        <v>26</v>
      </c>
      <c r="V34" s="273"/>
      <c r="W34" s="274"/>
      <c r="X34" s="274"/>
      <c r="Y34" s="275"/>
      <c r="Z34" s="148" t="s">
        <v>26</v>
      </c>
      <c r="AA34" s="294">
        <f t="shared" si="1"/>
        <v>0</v>
      </c>
      <c r="AB34" s="295"/>
      <c r="AC34" s="295"/>
      <c r="AD34" s="295"/>
      <c r="AE34" s="296"/>
      <c r="AF34" s="149" t="s">
        <v>26</v>
      </c>
    </row>
    <row r="35" spans="1:33" ht="18.600000000000001" x14ac:dyDescent="0.3">
      <c r="A35" s="123"/>
      <c r="B35" s="142" t="s">
        <v>27</v>
      </c>
      <c r="C35" s="125"/>
      <c r="D35" s="142" t="s">
        <v>28</v>
      </c>
      <c r="E35" s="143" t="s">
        <v>29</v>
      </c>
      <c r="F35" s="125"/>
      <c r="G35" s="144" t="s">
        <v>30</v>
      </c>
      <c r="H35" s="273"/>
      <c r="I35" s="274"/>
      <c r="J35" s="274"/>
      <c r="K35" s="275"/>
      <c r="L35" s="146" t="s">
        <v>26</v>
      </c>
      <c r="M35" s="273"/>
      <c r="N35" s="274"/>
      <c r="O35" s="274"/>
      <c r="P35" s="275"/>
      <c r="Q35" s="146" t="s">
        <v>26</v>
      </c>
      <c r="R35" s="273"/>
      <c r="S35" s="274"/>
      <c r="T35" s="275"/>
      <c r="U35" s="147" t="s">
        <v>26</v>
      </c>
      <c r="V35" s="273"/>
      <c r="W35" s="274"/>
      <c r="X35" s="274"/>
      <c r="Y35" s="275"/>
      <c r="Z35" s="148" t="s">
        <v>26</v>
      </c>
      <c r="AA35" s="294">
        <f t="shared" si="1"/>
        <v>0</v>
      </c>
      <c r="AB35" s="295"/>
      <c r="AC35" s="295"/>
      <c r="AD35" s="295"/>
      <c r="AE35" s="296"/>
      <c r="AF35" s="150" t="s">
        <v>26</v>
      </c>
    </row>
    <row r="36" spans="1:33" ht="18.600000000000001" x14ac:dyDescent="0.3">
      <c r="A36" s="123"/>
      <c r="B36" s="142" t="s">
        <v>27</v>
      </c>
      <c r="C36" s="125"/>
      <c r="D36" s="142" t="s">
        <v>28</v>
      </c>
      <c r="E36" s="143" t="s">
        <v>29</v>
      </c>
      <c r="F36" s="125"/>
      <c r="G36" s="144" t="s">
        <v>30</v>
      </c>
      <c r="H36" s="273"/>
      <c r="I36" s="274"/>
      <c r="J36" s="274"/>
      <c r="K36" s="275"/>
      <c r="L36" s="146" t="s">
        <v>26</v>
      </c>
      <c r="M36" s="273"/>
      <c r="N36" s="274"/>
      <c r="O36" s="274"/>
      <c r="P36" s="275"/>
      <c r="Q36" s="146" t="s">
        <v>26</v>
      </c>
      <c r="R36" s="273"/>
      <c r="S36" s="274"/>
      <c r="T36" s="275"/>
      <c r="U36" s="147" t="s">
        <v>26</v>
      </c>
      <c r="V36" s="273"/>
      <c r="W36" s="274"/>
      <c r="X36" s="274"/>
      <c r="Y36" s="275"/>
      <c r="Z36" s="148" t="s">
        <v>26</v>
      </c>
      <c r="AA36" s="291">
        <f t="shared" si="1"/>
        <v>0</v>
      </c>
      <c r="AB36" s="292"/>
      <c r="AC36" s="292"/>
      <c r="AD36" s="292"/>
      <c r="AE36" s="293"/>
      <c r="AF36" s="147" t="s">
        <v>26</v>
      </c>
    </row>
    <row r="37" spans="1:33" ht="18.600000000000001" x14ac:dyDescent="0.3">
      <c r="A37" s="123"/>
      <c r="B37" s="142" t="s">
        <v>27</v>
      </c>
      <c r="C37" s="125"/>
      <c r="D37" s="142" t="s">
        <v>28</v>
      </c>
      <c r="E37" s="143" t="s">
        <v>29</v>
      </c>
      <c r="F37" s="125"/>
      <c r="G37" s="144" t="s">
        <v>30</v>
      </c>
      <c r="H37" s="282"/>
      <c r="I37" s="283"/>
      <c r="J37" s="283"/>
      <c r="K37" s="284"/>
      <c r="L37" s="146" t="s">
        <v>26</v>
      </c>
      <c r="M37" s="273"/>
      <c r="N37" s="274"/>
      <c r="O37" s="274"/>
      <c r="P37" s="275"/>
      <c r="Q37" s="146" t="s">
        <v>26</v>
      </c>
      <c r="R37" s="273"/>
      <c r="S37" s="274"/>
      <c r="T37" s="275"/>
      <c r="U37" s="147" t="s">
        <v>26</v>
      </c>
      <c r="V37" s="273"/>
      <c r="W37" s="274"/>
      <c r="X37" s="274"/>
      <c r="Y37" s="275"/>
      <c r="Z37" s="148" t="s">
        <v>26</v>
      </c>
      <c r="AA37" s="294">
        <f t="shared" si="1"/>
        <v>0</v>
      </c>
      <c r="AB37" s="295"/>
      <c r="AC37" s="295"/>
      <c r="AD37" s="295"/>
      <c r="AE37" s="296"/>
      <c r="AF37" s="147" t="s">
        <v>26</v>
      </c>
    </row>
    <row r="38" spans="1:33" ht="18.600000000000001" x14ac:dyDescent="0.3">
      <c r="A38" s="123"/>
      <c r="B38" s="142" t="s">
        <v>27</v>
      </c>
      <c r="C38" s="125"/>
      <c r="D38" s="142" t="s">
        <v>28</v>
      </c>
      <c r="E38" s="143" t="s">
        <v>29</v>
      </c>
      <c r="F38" s="125"/>
      <c r="G38" s="144" t="s">
        <v>30</v>
      </c>
      <c r="H38" s="297"/>
      <c r="I38" s="298"/>
      <c r="J38" s="298"/>
      <c r="K38" s="299"/>
      <c r="L38" s="151" t="s">
        <v>26</v>
      </c>
      <c r="M38" s="300"/>
      <c r="N38" s="301"/>
      <c r="O38" s="301"/>
      <c r="P38" s="302"/>
      <c r="Q38" s="152" t="s">
        <v>26</v>
      </c>
      <c r="R38" s="300"/>
      <c r="S38" s="301"/>
      <c r="T38" s="302"/>
      <c r="U38" s="150" t="s">
        <v>26</v>
      </c>
      <c r="V38" s="300"/>
      <c r="W38" s="301"/>
      <c r="X38" s="301"/>
      <c r="Y38" s="302"/>
      <c r="Z38" s="153" t="s">
        <v>26</v>
      </c>
      <c r="AA38" s="303">
        <f t="shared" si="1"/>
        <v>0</v>
      </c>
      <c r="AB38" s="304"/>
      <c r="AC38" s="304"/>
      <c r="AD38" s="304"/>
      <c r="AE38" s="305"/>
      <c r="AF38" s="150" t="s">
        <v>26</v>
      </c>
    </row>
    <row r="39" spans="1:33" ht="18.600000000000001" x14ac:dyDescent="0.35">
      <c r="A39" s="309" t="s">
        <v>32</v>
      </c>
      <c r="B39" s="309"/>
      <c r="C39" s="309"/>
      <c r="D39" s="309"/>
      <c r="E39" s="309"/>
      <c r="F39" s="309"/>
      <c r="G39" s="309"/>
      <c r="H39" s="306">
        <f>SUM(H24:K38)</f>
        <v>0</v>
      </c>
      <c r="I39" s="307"/>
      <c r="J39" s="307"/>
      <c r="K39" s="308"/>
      <c r="L39" s="154" t="s">
        <v>26</v>
      </c>
      <c r="M39" s="306">
        <f>SUM(M24:P38)</f>
        <v>0</v>
      </c>
      <c r="N39" s="307"/>
      <c r="O39" s="307"/>
      <c r="P39" s="308"/>
      <c r="Q39" s="154" t="s">
        <v>26</v>
      </c>
      <c r="R39" s="306">
        <f>SUM(R24:T38)</f>
        <v>0</v>
      </c>
      <c r="S39" s="307"/>
      <c r="T39" s="308"/>
      <c r="U39" s="155" t="s">
        <v>26</v>
      </c>
      <c r="V39" s="306">
        <f>SUM(V24:Y38)</f>
        <v>0</v>
      </c>
      <c r="W39" s="307"/>
      <c r="X39" s="307"/>
      <c r="Y39" s="308"/>
      <c r="Z39" s="155" t="s">
        <v>26</v>
      </c>
      <c r="AA39" s="316">
        <f>SUM(AA24:AE38)</f>
        <v>0</v>
      </c>
      <c r="AB39" s="317"/>
      <c r="AC39" s="317"/>
      <c r="AD39" s="317"/>
      <c r="AE39" s="318"/>
      <c r="AF39" s="155" t="s">
        <v>26</v>
      </c>
    </row>
    <row r="40" spans="1:33" ht="18.600000000000001" x14ac:dyDescent="0.3">
      <c r="A40" s="309" t="s">
        <v>33</v>
      </c>
      <c r="B40" s="309"/>
      <c r="C40" s="309"/>
      <c r="D40" s="309"/>
      <c r="E40" s="309"/>
      <c r="F40" s="309"/>
      <c r="G40" s="309"/>
      <c r="H40" s="319">
        <f>H21*H24+H21*H25+H21*H26+H21*H27+H21*H28+H21*H29+H21*H30+H21*H31+H21*H32+H21*H33+H21*H34+H21*H35+H21*H36+H21*H37+H21*H38</f>
        <v>0</v>
      </c>
      <c r="I40" s="320"/>
      <c r="J40" s="320"/>
      <c r="K40" s="320"/>
      <c r="L40" s="156" t="s">
        <v>19</v>
      </c>
      <c r="M40" s="319">
        <f>M21*M24+M21*M25+M21*M26+M21*M27+M21*M28+M21*M29+M21*M30+M21*M31+M21*M32+M21*M33+M21*M34+M21*M35+M21*M36+M21*M37+M21*M38</f>
        <v>0</v>
      </c>
      <c r="N40" s="320"/>
      <c r="O40" s="320"/>
      <c r="P40" s="320"/>
      <c r="Q40" s="156" t="s">
        <v>19</v>
      </c>
      <c r="R40" s="312">
        <f>R21*R24+R21*R25+R21*R26+R21*R27+R21*R28+R21*R29+R21*R30+R21*R31+R21*R32+R21*R33+R21*R34+R21*R35+R21*R36+R21*R37+R21*R38</f>
        <v>0</v>
      </c>
      <c r="S40" s="313"/>
      <c r="T40" s="313"/>
      <c r="U40" s="154" t="s">
        <v>19</v>
      </c>
      <c r="V40" s="319">
        <f>V21*V24+V21*V25+V21*V26+V21*V27+V21*V28+V21*V29+V21*V30+V21*V31+V21*V32+V21*V33+V21*V34+V21*V35+V21*V36+V21*V37+V21*V38</f>
        <v>0</v>
      </c>
      <c r="W40" s="320"/>
      <c r="X40" s="320"/>
      <c r="Y40" s="320"/>
      <c r="Z40" s="156" t="s">
        <v>19</v>
      </c>
      <c r="AA40" s="321">
        <f>SUM(AA24:AE39)</f>
        <v>0</v>
      </c>
      <c r="AB40" s="322"/>
      <c r="AC40" s="322"/>
      <c r="AD40" s="322"/>
      <c r="AE40" s="322"/>
      <c r="AF40" s="155" t="s">
        <v>19</v>
      </c>
    </row>
    <row r="41" spans="1:33" ht="18.600000000000001" x14ac:dyDescent="0.3">
      <c r="A41" s="309" t="s">
        <v>34</v>
      </c>
      <c r="B41" s="309"/>
      <c r="C41" s="309"/>
      <c r="D41" s="309"/>
      <c r="E41" s="309"/>
      <c r="F41" s="309"/>
      <c r="G41" s="309"/>
      <c r="H41" s="310">
        <f>AA19*H39</f>
        <v>0</v>
      </c>
      <c r="I41" s="311"/>
      <c r="J41" s="311"/>
      <c r="K41" s="311"/>
      <c r="L41" s="155" t="s">
        <v>19</v>
      </c>
      <c r="M41" s="310">
        <f>$AA19*M39</f>
        <v>0</v>
      </c>
      <c r="N41" s="311"/>
      <c r="O41" s="311"/>
      <c r="P41" s="311"/>
      <c r="Q41" s="155" t="s">
        <v>19</v>
      </c>
      <c r="R41" s="312">
        <f>$AA19*R39</f>
        <v>0</v>
      </c>
      <c r="S41" s="313"/>
      <c r="T41" s="313"/>
      <c r="U41" s="154" t="s">
        <v>19</v>
      </c>
      <c r="V41" s="310">
        <f>$AA19*V39</f>
        <v>0</v>
      </c>
      <c r="W41" s="311"/>
      <c r="X41" s="311"/>
      <c r="Y41" s="311"/>
      <c r="Z41" s="155" t="s">
        <v>19</v>
      </c>
      <c r="AA41" s="314">
        <f>SUM(H41,M41,R41,V41)</f>
        <v>0</v>
      </c>
      <c r="AB41" s="315"/>
      <c r="AC41" s="315"/>
      <c r="AD41" s="315"/>
      <c r="AE41" s="315"/>
      <c r="AF41" s="155" t="s">
        <v>19</v>
      </c>
    </row>
    <row r="42" spans="1:33" ht="18.600000000000001" x14ac:dyDescent="0.3">
      <c r="A42" s="309" t="s">
        <v>91</v>
      </c>
      <c r="B42" s="309"/>
      <c r="C42" s="309"/>
      <c r="D42" s="309"/>
      <c r="E42" s="309"/>
      <c r="F42" s="309"/>
      <c r="G42" s="309"/>
      <c r="H42" s="310">
        <f>AA21*H39</f>
        <v>0</v>
      </c>
      <c r="I42" s="311"/>
      <c r="J42" s="311"/>
      <c r="K42" s="311"/>
      <c r="L42" s="155" t="s">
        <v>19</v>
      </c>
      <c r="M42" s="310">
        <f>$AA21*M39</f>
        <v>0</v>
      </c>
      <c r="N42" s="311"/>
      <c r="O42" s="311"/>
      <c r="P42" s="311"/>
      <c r="Q42" s="155" t="s">
        <v>19</v>
      </c>
      <c r="R42" s="312">
        <f>$AA21*R39</f>
        <v>0</v>
      </c>
      <c r="S42" s="313"/>
      <c r="T42" s="313"/>
      <c r="U42" s="154" t="s">
        <v>19</v>
      </c>
      <c r="V42" s="310">
        <f>$AA21*V39</f>
        <v>0</v>
      </c>
      <c r="W42" s="311"/>
      <c r="X42" s="311"/>
      <c r="Y42" s="311"/>
      <c r="Z42" s="155" t="s">
        <v>19</v>
      </c>
      <c r="AA42" s="314">
        <f>SUM(H42,M42,R42,V42)</f>
        <v>0</v>
      </c>
      <c r="AB42" s="315"/>
      <c r="AC42" s="315"/>
      <c r="AD42" s="315"/>
      <c r="AE42" s="315"/>
      <c r="AF42" s="155" t="s">
        <v>19</v>
      </c>
    </row>
    <row r="43" spans="1:33" ht="19.2" thickBot="1" x14ac:dyDescent="0.35">
      <c r="A43" s="323" t="s">
        <v>35</v>
      </c>
      <c r="B43" s="323"/>
      <c r="C43" s="323"/>
      <c r="D43" s="323"/>
      <c r="E43" s="323"/>
      <c r="F43" s="323"/>
      <c r="G43" s="323"/>
      <c r="H43" s="324">
        <f>SUM(H40:K42)</f>
        <v>0</v>
      </c>
      <c r="I43" s="325"/>
      <c r="J43" s="325"/>
      <c r="K43" s="325"/>
      <c r="L43" s="157" t="s">
        <v>19</v>
      </c>
      <c r="M43" s="324">
        <f>SUM(M40:P42)</f>
        <v>0</v>
      </c>
      <c r="N43" s="325"/>
      <c r="O43" s="325"/>
      <c r="P43" s="325"/>
      <c r="Q43" s="157" t="s">
        <v>19</v>
      </c>
      <c r="R43" s="324">
        <f>SUM(R40:T42)</f>
        <v>0</v>
      </c>
      <c r="S43" s="325"/>
      <c r="T43" s="325"/>
      <c r="U43" s="158" t="s">
        <v>19</v>
      </c>
      <c r="V43" s="324">
        <f>SUM(V40:Y42)</f>
        <v>0</v>
      </c>
      <c r="W43" s="325"/>
      <c r="X43" s="325"/>
      <c r="Y43" s="325"/>
      <c r="Z43" s="157" t="s">
        <v>19</v>
      </c>
      <c r="AA43" s="159" t="s">
        <v>31</v>
      </c>
      <c r="AB43" s="326">
        <f>SUM(H43,M43,R43,V43)</f>
        <v>0</v>
      </c>
      <c r="AC43" s="326"/>
      <c r="AD43" s="326"/>
      <c r="AE43" s="326"/>
      <c r="AF43" s="157" t="s">
        <v>19</v>
      </c>
    </row>
    <row r="44" spans="1:33" ht="15.6" thickTop="1" x14ac:dyDescent="0.45">
      <c r="A44" s="339" t="s">
        <v>36</v>
      </c>
      <c r="B44" s="340"/>
      <c r="C44" s="340"/>
      <c r="D44" s="342"/>
      <c r="E44" s="342"/>
      <c r="F44" s="342"/>
      <c r="G44" s="343"/>
      <c r="H44" s="336" t="s">
        <v>41</v>
      </c>
      <c r="I44" s="334"/>
      <c r="J44" s="337"/>
      <c r="K44" s="344" t="s">
        <v>42</v>
      </c>
      <c r="L44" s="345"/>
      <c r="M44" s="336" t="s">
        <v>41</v>
      </c>
      <c r="N44" s="334"/>
      <c r="O44" s="337"/>
      <c r="P44" s="344" t="s">
        <v>42</v>
      </c>
      <c r="Q44" s="345"/>
      <c r="R44" s="336" t="s">
        <v>41</v>
      </c>
      <c r="S44" s="337"/>
      <c r="T44" s="334" t="s">
        <v>42</v>
      </c>
      <c r="U44" s="335"/>
      <c r="V44" s="336" t="s">
        <v>41</v>
      </c>
      <c r="W44" s="334"/>
      <c r="X44" s="337"/>
      <c r="Y44" s="338" t="s">
        <v>42</v>
      </c>
      <c r="Z44" s="335"/>
      <c r="AA44" s="339" t="s">
        <v>44</v>
      </c>
      <c r="AB44" s="340"/>
      <c r="AC44" s="340"/>
      <c r="AD44" s="340"/>
      <c r="AE44" s="340"/>
      <c r="AF44" s="341"/>
      <c r="AG44" s="39"/>
    </row>
    <row r="45" spans="1:33" ht="18.600000000000001" x14ac:dyDescent="0.3">
      <c r="A45" s="327" t="s">
        <v>38</v>
      </c>
      <c r="B45" s="328"/>
      <c r="C45" s="328"/>
      <c r="D45" s="328"/>
      <c r="E45" s="329">
        <v>20</v>
      </c>
      <c r="F45" s="329"/>
      <c r="G45" s="144" t="s">
        <v>37</v>
      </c>
      <c r="H45" s="330">
        <f>$H$21/1.1*0.2</f>
        <v>0</v>
      </c>
      <c r="I45" s="331"/>
      <c r="J45" s="160" t="s">
        <v>19</v>
      </c>
      <c r="K45" s="125"/>
      <c r="L45" s="161" t="s">
        <v>43</v>
      </c>
      <c r="M45" s="330">
        <f>$M$21/1.1*0.2</f>
        <v>0</v>
      </c>
      <c r="N45" s="331"/>
      <c r="O45" s="162" t="s">
        <v>19</v>
      </c>
      <c r="P45" s="127"/>
      <c r="Q45" s="163" t="s">
        <v>43</v>
      </c>
      <c r="R45" s="164">
        <f>$R$21/1.1*0.2</f>
        <v>0</v>
      </c>
      <c r="S45" s="162" t="s">
        <v>19</v>
      </c>
      <c r="T45" s="127"/>
      <c r="U45" s="163" t="s">
        <v>43</v>
      </c>
      <c r="V45" s="330">
        <f>$V$21/1.1*0.2</f>
        <v>0</v>
      </c>
      <c r="W45" s="331"/>
      <c r="X45" s="162" t="s">
        <v>19</v>
      </c>
      <c r="Y45" s="127"/>
      <c r="Z45" s="163" t="s">
        <v>43</v>
      </c>
      <c r="AA45" s="332">
        <f>(H45*K45)+(M45*P45)+(R45*T45)+(V45*Y45)</f>
        <v>0</v>
      </c>
      <c r="AB45" s="333"/>
      <c r="AC45" s="333"/>
      <c r="AD45" s="333"/>
      <c r="AE45" s="333"/>
      <c r="AF45" s="165" t="s">
        <v>19</v>
      </c>
    </row>
    <row r="46" spans="1:33" ht="18.600000000000001" x14ac:dyDescent="0.3">
      <c r="A46" s="327" t="s">
        <v>39</v>
      </c>
      <c r="B46" s="328"/>
      <c r="C46" s="328"/>
      <c r="D46" s="328"/>
      <c r="E46" s="329">
        <v>50</v>
      </c>
      <c r="F46" s="329"/>
      <c r="G46" s="144" t="s">
        <v>37</v>
      </c>
      <c r="H46" s="330">
        <f>$H$21/1.1*0.5</f>
        <v>0</v>
      </c>
      <c r="I46" s="331"/>
      <c r="J46" s="160" t="s">
        <v>19</v>
      </c>
      <c r="K46" s="125"/>
      <c r="L46" s="161" t="s">
        <v>43</v>
      </c>
      <c r="M46" s="330">
        <f>$M$21/1.1*0.5</f>
        <v>0</v>
      </c>
      <c r="N46" s="331"/>
      <c r="O46" s="162" t="s">
        <v>19</v>
      </c>
      <c r="P46" s="125"/>
      <c r="Q46" s="163" t="s">
        <v>43</v>
      </c>
      <c r="R46" s="164">
        <f>$R$21/1.1*0.5</f>
        <v>0</v>
      </c>
      <c r="S46" s="162" t="s">
        <v>19</v>
      </c>
      <c r="T46" s="125"/>
      <c r="U46" s="163" t="s">
        <v>43</v>
      </c>
      <c r="V46" s="330">
        <f>$V$21/1.1*0.5</f>
        <v>0</v>
      </c>
      <c r="W46" s="331"/>
      <c r="X46" s="162" t="s">
        <v>19</v>
      </c>
      <c r="Y46" s="125"/>
      <c r="Z46" s="166" t="s">
        <v>43</v>
      </c>
      <c r="AA46" s="332">
        <f>(H46*K46)+(M46*P46)+(R46*T46)+(V46*Y46)</f>
        <v>0</v>
      </c>
      <c r="AB46" s="333"/>
      <c r="AC46" s="333"/>
      <c r="AD46" s="333"/>
      <c r="AE46" s="333"/>
      <c r="AF46" s="165" t="s">
        <v>19</v>
      </c>
    </row>
    <row r="47" spans="1:33" ht="18.600000000000001" x14ac:dyDescent="0.3">
      <c r="A47" s="356" t="s">
        <v>40</v>
      </c>
      <c r="B47" s="357"/>
      <c r="C47" s="357"/>
      <c r="D47" s="357"/>
      <c r="E47" s="358">
        <v>100</v>
      </c>
      <c r="F47" s="358"/>
      <c r="G47" s="167" t="s">
        <v>37</v>
      </c>
      <c r="H47" s="330">
        <f>$H$21/1.1</f>
        <v>0</v>
      </c>
      <c r="I47" s="331"/>
      <c r="J47" s="168" t="s">
        <v>19</v>
      </c>
      <c r="K47" s="126"/>
      <c r="L47" s="169" t="s">
        <v>43</v>
      </c>
      <c r="M47" s="330">
        <f>$M$21/1.1</f>
        <v>0</v>
      </c>
      <c r="N47" s="331"/>
      <c r="O47" s="162" t="s">
        <v>19</v>
      </c>
      <c r="P47" s="126"/>
      <c r="Q47" s="163" t="s">
        <v>77</v>
      </c>
      <c r="R47" s="170">
        <f>$R$21/1.1</f>
        <v>0</v>
      </c>
      <c r="S47" s="162" t="s">
        <v>19</v>
      </c>
      <c r="T47" s="126"/>
      <c r="U47" s="163" t="s">
        <v>43</v>
      </c>
      <c r="V47" s="330">
        <f>$V$21/1.1</f>
        <v>0</v>
      </c>
      <c r="W47" s="331"/>
      <c r="X47" s="162" t="s">
        <v>19</v>
      </c>
      <c r="Y47" s="126"/>
      <c r="Z47" s="163" t="s">
        <v>43</v>
      </c>
      <c r="AA47" s="332">
        <f t="shared" ref="AA47" si="2">(H47*K47)+(M47*P47)+(R47*T47)+(V47*Y47)</f>
        <v>0</v>
      </c>
      <c r="AB47" s="333"/>
      <c r="AC47" s="333"/>
      <c r="AD47" s="333"/>
      <c r="AE47" s="333"/>
      <c r="AF47" s="171" t="s">
        <v>19</v>
      </c>
    </row>
    <row r="48" spans="1:33" ht="18.600000000000001" x14ac:dyDescent="0.45">
      <c r="A48" s="346" t="s">
        <v>45</v>
      </c>
      <c r="B48" s="347"/>
      <c r="C48" s="347"/>
      <c r="D48" s="347"/>
      <c r="E48" s="347"/>
      <c r="F48" s="347"/>
      <c r="G48" s="348"/>
      <c r="H48" s="349" t="s">
        <v>92</v>
      </c>
      <c r="I48" s="350"/>
      <c r="J48" s="350"/>
      <c r="K48" s="350"/>
      <c r="L48" s="350"/>
      <c r="M48" s="350"/>
      <c r="N48" s="350"/>
      <c r="O48" s="350"/>
      <c r="P48" s="350"/>
      <c r="Q48" s="350"/>
      <c r="R48" s="350"/>
      <c r="S48" s="350"/>
      <c r="T48" s="350"/>
      <c r="U48" s="350"/>
      <c r="V48" s="350"/>
      <c r="W48" s="350"/>
      <c r="X48" s="350"/>
      <c r="Y48" s="350"/>
      <c r="Z48" s="351"/>
      <c r="AA48" s="172" t="s">
        <v>50</v>
      </c>
      <c r="AB48" s="313">
        <f>SUM(AA45:AE47)</f>
        <v>0</v>
      </c>
      <c r="AC48" s="313"/>
      <c r="AD48" s="313"/>
      <c r="AE48" s="313"/>
      <c r="AF48" s="173" t="s">
        <v>19</v>
      </c>
    </row>
    <row r="49" spans="1:32" ht="18.600000000000001" x14ac:dyDescent="0.45">
      <c r="A49" s="352" t="s">
        <v>46</v>
      </c>
      <c r="B49" s="353"/>
      <c r="C49" s="353"/>
      <c r="D49" s="353"/>
      <c r="E49" s="353"/>
      <c r="F49" s="353"/>
      <c r="G49" s="354"/>
      <c r="H49" s="349" t="s">
        <v>47</v>
      </c>
      <c r="I49" s="350"/>
      <c r="J49" s="350"/>
      <c r="K49" s="350"/>
      <c r="L49" s="350"/>
      <c r="M49" s="350"/>
      <c r="N49" s="350"/>
      <c r="O49" s="350"/>
      <c r="P49" s="350"/>
      <c r="Q49" s="350"/>
      <c r="R49" s="350"/>
      <c r="S49" s="350"/>
      <c r="T49" s="350"/>
      <c r="U49" s="350"/>
      <c r="V49" s="350"/>
      <c r="W49" s="350"/>
      <c r="X49" s="350"/>
      <c r="Y49" s="350"/>
      <c r="Z49" s="351"/>
      <c r="AA49" s="174" t="s">
        <v>51</v>
      </c>
      <c r="AB49" s="355"/>
      <c r="AC49" s="355"/>
      <c r="AD49" s="355"/>
      <c r="AE49" s="355"/>
      <c r="AF49" s="175" t="s">
        <v>19</v>
      </c>
    </row>
    <row r="50" spans="1:32" ht="9" customHeight="1" x14ac:dyDescent="0.45">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row>
    <row r="51" spans="1:32" ht="33" customHeight="1" x14ac:dyDescent="0.45">
      <c r="A51" s="366" t="s">
        <v>90</v>
      </c>
      <c r="B51" s="366"/>
      <c r="C51" s="366"/>
      <c r="D51" s="366"/>
      <c r="E51" s="366"/>
      <c r="F51" s="366"/>
      <c r="G51" s="366"/>
      <c r="H51" s="367">
        <f>(AB43+AB48+AB49)</f>
        <v>0</v>
      </c>
      <c r="I51" s="367"/>
      <c r="J51" s="367"/>
      <c r="K51" s="367"/>
      <c r="L51" s="367"/>
      <c r="M51" s="367"/>
      <c r="N51" s="367"/>
      <c r="O51" s="367"/>
      <c r="P51" s="367"/>
      <c r="Q51" s="368"/>
      <c r="R51" s="177" t="s">
        <v>19</v>
      </c>
      <c r="S51" s="176"/>
      <c r="T51" s="176"/>
      <c r="U51" s="176"/>
      <c r="V51" s="176"/>
      <c r="W51" s="176"/>
      <c r="X51" s="176"/>
      <c r="Y51" s="176"/>
      <c r="Z51" s="176"/>
      <c r="AA51" s="176"/>
      <c r="AB51" s="176"/>
      <c r="AC51" s="176"/>
      <c r="AD51" s="176"/>
      <c r="AE51" s="176"/>
      <c r="AF51" s="176"/>
    </row>
    <row r="52" spans="1:32" ht="8.25" customHeight="1" x14ac:dyDescent="0.45">
      <c r="A52" s="176"/>
      <c r="B52" s="176"/>
      <c r="C52" s="176"/>
      <c r="D52" s="176"/>
      <c r="E52" s="176"/>
      <c r="F52" s="176"/>
      <c r="G52" s="176"/>
      <c r="H52" s="176"/>
      <c r="I52" s="176"/>
      <c r="J52" s="176"/>
      <c r="K52" s="176"/>
      <c r="L52" s="176"/>
      <c r="M52" s="176"/>
      <c r="N52" s="176"/>
      <c r="O52" s="176"/>
      <c r="P52" s="176"/>
      <c r="Q52" s="176"/>
      <c r="R52" s="176"/>
      <c r="S52" s="176"/>
      <c r="T52" s="176"/>
      <c r="U52" s="176"/>
      <c r="V52" s="176"/>
      <c r="W52" s="178"/>
      <c r="X52" s="176"/>
      <c r="Y52" s="176"/>
      <c r="Z52" s="176"/>
      <c r="AA52" s="176"/>
      <c r="AB52" s="176"/>
      <c r="AC52" s="176"/>
      <c r="AD52" s="176"/>
      <c r="AE52" s="176"/>
      <c r="AF52" s="176"/>
    </row>
    <row r="53" spans="1:32" x14ac:dyDescent="0.45">
      <c r="A53" s="176" t="s">
        <v>59</v>
      </c>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row>
    <row r="54" spans="1:32" ht="9" customHeight="1" x14ac:dyDescent="0.45">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row>
    <row r="55" spans="1:32" ht="16.2" x14ac:dyDescent="0.45">
      <c r="A55" s="369" t="s">
        <v>52</v>
      </c>
      <c r="B55" s="369"/>
      <c r="C55" s="369"/>
      <c r="D55" s="369"/>
      <c r="E55" s="369"/>
      <c r="F55" s="370"/>
      <c r="G55" s="370"/>
      <c r="H55" s="179" t="s">
        <v>27</v>
      </c>
      <c r="I55" s="128"/>
      <c r="J55" s="176" t="s">
        <v>28</v>
      </c>
      <c r="K55" s="176"/>
      <c r="L55" s="176"/>
      <c r="M55" s="176"/>
      <c r="N55" s="176"/>
      <c r="O55" s="176"/>
      <c r="P55" s="176"/>
      <c r="Q55" s="176"/>
      <c r="R55" s="176"/>
      <c r="S55" s="176"/>
      <c r="T55" s="176"/>
      <c r="U55" s="176"/>
      <c r="V55" s="176"/>
      <c r="W55" s="176"/>
      <c r="X55" s="176"/>
      <c r="Y55" s="176"/>
      <c r="Z55" s="176"/>
      <c r="AA55" s="176"/>
      <c r="AB55" s="176"/>
      <c r="AC55" s="176"/>
      <c r="AD55" s="176"/>
      <c r="AE55" s="176"/>
      <c r="AF55" s="176"/>
    </row>
    <row r="56" spans="1:32" x14ac:dyDescent="0.45">
      <c r="A56" s="176"/>
      <c r="B56" s="176"/>
      <c r="C56" s="176"/>
      <c r="D56" s="176"/>
      <c r="E56" s="176"/>
      <c r="F56" s="176"/>
      <c r="G56" s="176"/>
      <c r="H56" s="176"/>
      <c r="I56" s="176"/>
      <c r="J56" s="176"/>
      <c r="K56" s="176"/>
      <c r="L56" s="176"/>
      <c r="M56" s="178"/>
      <c r="N56" s="178"/>
      <c r="O56" s="178"/>
      <c r="P56" s="178"/>
      <c r="Q56" s="178"/>
      <c r="R56" s="178"/>
      <c r="S56" s="178"/>
      <c r="T56" s="342"/>
      <c r="U56" s="342"/>
      <c r="V56" s="342"/>
      <c r="W56" s="342"/>
      <c r="X56" s="342"/>
      <c r="Y56" s="342"/>
      <c r="Z56" s="342"/>
      <c r="AA56" s="342"/>
      <c r="AB56" s="342"/>
      <c r="AC56" s="342"/>
      <c r="AD56" s="342"/>
      <c r="AE56" s="342"/>
      <c r="AF56" s="342"/>
    </row>
    <row r="57" spans="1:32" x14ac:dyDescent="0.45">
      <c r="A57" s="176"/>
      <c r="B57" s="176"/>
      <c r="C57" s="176"/>
      <c r="D57" s="176"/>
      <c r="E57" s="176"/>
      <c r="F57" s="176"/>
      <c r="G57" s="176"/>
      <c r="H57" s="176"/>
      <c r="I57" s="176"/>
      <c r="J57" s="176"/>
      <c r="K57" s="176"/>
      <c r="L57" s="176"/>
      <c r="M57" s="360" t="s">
        <v>55</v>
      </c>
      <c r="N57" s="360"/>
      <c r="O57" s="360"/>
      <c r="P57" s="360"/>
      <c r="Q57" s="360"/>
      <c r="R57" s="360"/>
      <c r="S57" s="180"/>
      <c r="T57" s="359"/>
      <c r="U57" s="359"/>
      <c r="V57" s="359"/>
      <c r="W57" s="359"/>
      <c r="X57" s="359"/>
      <c r="Y57" s="359"/>
      <c r="Z57" s="359"/>
      <c r="AA57" s="359"/>
      <c r="AB57" s="359"/>
      <c r="AC57" s="359"/>
      <c r="AD57" s="359"/>
      <c r="AE57" s="359"/>
      <c r="AF57" s="359"/>
    </row>
    <row r="58" spans="1:32" x14ac:dyDescent="0.45">
      <c r="A58" s="176"/>
      <c r="B58" s="176"/>
      <c r="C58" s="176"/>
      <c r="D58" s="176"/>
      <c r="E58" s="176"/>
      <c r="F58" s="176"/>
      <c r="G58" s="176"/>
      <c r="H58" s="176"/>
      <c r="I58" s="176"/>
      <c r="J58" s="176"/>
      <c r="K58" s="176"/>
      <c r="L58" s="176"/>
      <c r="M58" s="178"/>
      <c r="N58" s="178"/>
      <c r="O58" s="178"/>
      <c r="P58" s="178"/>
      <c r="Q58" s="178"/>
      <c r="R58" s="178"/>
      <c r="S58" s="178"/>
      <c r="T58" s="342"/>
      <c r="U58" s="342"/>
      <c r="V58" s="342"/>
      <c r="W58" s="342"/>
      <c r="X58" s="342"/>
      <c r="Y58" s="342"/>
      <c r="Z58" s="342"/>
      <c r="AA58" s="342"/>
      <c r="AB58" s="342"/>
      <c r="AC58" s="342"/>
      <c r="AD58" s="342"/>
      <c r="AE58" s="342"/>
      <c r="AF58" s="342"/>
    </row>
    <row r="59" spans="1:32" x14ac:dyDescent="0.45">
      <c r="A59" s="176"/>
      <c r="B59" s="176"/>
      <c r="C59" s="176"/>
      <c r="D59" s="176"/>
      <c r="E59" s="176"/>
      <c r="F59" s="176"/>
      <c r="G59" s="176"/>
      <c r="H59" s="176"/>
      <c r="I59" s="176"/>
      <c r="J59" s="176"/>
      <c r="K59" s="176"/>
      <c r="L59" s="176"/>
      <c r="M59" s="360" t="s">
        <v>56</v>
      </c>
      <c r="N59" s="360"/>
      <c r="O59" s="360"/>
      <c r="P59" s="360"/>
      <c r="Q59" s="360"/>
      <c r="R59" s="360"/>
      <c r="S59" s="180"/>
      <c r="T59" s="359"/>
      <c r="U59" s="359"/>
      <c r="V59" s="359"/>
      <c r="W59" s="359"/>
      <c r="X59" s="359"/>
      <c r="Y59" s="359"/>
      <c r="Z59" s="359"/>
      <c r="AA59" s="359"/>
      <c r="AB59" s="359"/>
      <c r="AC59" s="359"/>
      <c r="AD59" s="359"/>
      <c r="AE59" s="359"/>
      <c r="AF59" s="359"/>
    </row>
    <row r="60" spans="1:32" x14ac:dyDescent="0.45">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row>
    <row r="61" spans="1:32" s="41" customFormat="1" ht="18" customHeight="1" x14ac:dyDescent="0.45">
      <c r="A61" s="176" t="s">
        <v>57</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row>
    <row r="62" spans="1:32" ht="18" customHeight="1" x14ac:dyDescent="0.45">
      <c r="A62" s="176" t="s">
        <v>58</v>
      </c>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519" t="s">
        <v>111</v>
      </c>
      <c r="AD62" s="519"/>
      <c r="AE62" s="519"/>
      <c r="AF62" s="519"/>
    </row>
    <row r="63" spans="1:32" x14ac:dyDescent="0.45">
      <c r="A63" s="361" t="s">
        <v>0</v>
      </c>
      <c r="B63" s="361"/>
      <c r="C63" s="36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row>
    <row r="64" spans="1:32" ht="18.600000000000001" customHeight="1" x14ac:dyDescent="0.45">
      <c r="A64" s="362" t="s">
        <v>80</v>
      </c>
      <c r="B64" s="362"/>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row>
    <row r="65" spans="1:32" ht="15.6" customHeight="1" x14ac:dyDescent="0.45">
      <c r="A65" s="83" t="s">
        <v>1</v>
      </c>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row>
    <row r="66" spans="1:32" ht="27" x14ac:dyDescent="0.45">
      <c r="A66" s="363" t="s">
        <v>3</v>
      </c>
      <c r="B66" s="363"/>
      <c r="C66" s="363"/>
      <c r="D66" s="364">
        <f>D4</f>
        <v>0</v>
      </c>
      <c r="E66" s="365"/>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row>
    <row r="67" spans="1:32" ht="27" x14ac:dyDescent="0.45">
      <c r="A67" s="363" t="s">
        <v>4</v>
      </c>
      <c r="B67" s="363"/>
      <c r="C67" s="363"/>
      <c r="D67" s="364">
        <f>D5</f>
        <v>0</v>
      </c>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row>
    <row r="68" spans="1:32" ht="28.5" customHeight="1" x14ac:dyDescent="0.45">
      <c r="A68" s="363" t="s">
        <v>5</v>
      </c>
      <c r="B68" s="363"/>
      <c r="C68" s="363"/>
      <c r="D68" s="371">
        <f>D6</f>
        <v>0</v>
      </c>
      <c r="E68" s="372"/>
      <c r="F68" s="372"/>
      <c r="G68" s="372"/>
      <c r="H68" s="81" t="s">
        <v>6</v>
      </c>
      <c r="I68" s="372">
        <f>I6</f>
        <v>0</v>
      </c>
      <c r="J68" s="372"/>
      <c r="K68" s="372"/>
      <c r="L68" s="372"/>
      <c r="M68" s="81" t="s">
        <v>6</v>
      </c>
      <c r="N68" s="372">
        <f>N6</f>
        <v>0</v>
      </c>
      <c r="O68" s="372"/>
      <c r="P68" s="373"/>
      <c r="Q68" s="363" t="s">
        <v>2</v>
      </c>
      <c r="R68" s="363"/>
      <c r="S68" s="371">
        <f>S6</f>
        <v>0</v>
      </c>
      <c r="T68" s="372"/>
      <c r="U68" s="372"/>
      <c r="V68" s="372"/>
      <c r="W68" s="81" t="s">
        <v>6</v>
      </c>
      <c r="X68" s="372">
        <f>X6</f>
        <v>0</v>
      </c>
      <c r="Y68" s="372"/>
      <c r="Z68" s="372"/>
      <c r="AA68" s="372"/>
      <c r="AB68" s="372"/>
      <c r="AC68" s="140" t="s">
        <v>6</v>
      </c>
      <c r="AD68" s="372">
        <f>AD6</f>
        <v>0</v>
      </c>
      <c r="AE68" s="372"/>
      <c r="AF68" s="373"/>
    </row>
    <row r="69" spans="1:32" x14ac:dyDescent="0.4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row>
    <row r="70" spans="1:32" ht="16.2" x14ac:dyDescent="0.45">
      <c r="A70" s="83" t="s">
        <v>7</v>
      </c>
      <c r="B70" s="82"/>
      <c r="C70" s="82"/>
      <c r="D70" s="82"/>
      <c r="E70" s="83"/>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row>
    <row r="71" spans="1:32" x14ac:dyDescent="0.45">
      <c r="A71" s="385" t="s">
        <v>8</v>
      </c>
      <c r="B71" s="385"/>
      <c r="C71" s="385"/>
      <c r="D71" s="385"/>
      <c r="E71" s="385"/>
      <c r="F71" s="385"/>
      <c r="G71" s="385"/>
      <c r="H71" s="385"/>
      <c r="I71" s="385"/>
      <c r="J71" s="385"/>
      <c r="K71" s="385"/>
      <c r="L71" s="385"/>
      <c r="M71" s="385"/>
      <c r="N71" s="385" t="s">
        <v>9</v>
      </c>
      <c r="O71" s="385"/>
      <c r="P71" s="385"/>
      <c r="Q71" s="385"/>
      <c r="R71" s="385"/>
      <c r="S71" s="385" t="s">
        <v>10</v>
      </c>
      <c r="T71" s="385"/>
      <c r="U71" s="385"/>
      <c r="V71" s="385"/>
      <c r="W71" s="385"/>
      <c r="X71" s="385"/>
      <c r="Y71" s="385"/>
      <c r="Z71" s="385" t="s">
        <v>11</v>
      </c>
      <c r="AA71" s="385"/>
      <c r="AB71" s="385"/>
      <c r="AC71" s="385"/>
      <c r="AD71" s="385"/>
      <c r="AE71" s="385"/>
      <c r="AF71" s="385"/>
    </row>
    <row r="72" spans="1:32" x14ac:dyDescent="0.45">
      <c r="A72" s="50"/>
      <c r="B72" s="51" t="s">
        <v>93</v>
      </c>
      <c r="C72" s="51"/>
      <c r="D72" s="51"/>
      <c r="E72" s="51"/>
      <c r="F72" s="51"/>
      <c r="G72" s="51"/>
      <c r="H72" s="51"/>
      <c r="I72" s="59" t="s">
        <v>98</v>
      </c>
      <c r="J72" s="51"/>
      <c r="K72" s="51"/>
      <c r="L72" s="51"/>
      <c r="M72" s="52"/>
      <c r="N72" s="386" t="s">
        <v>12</v>
      </c>
      <c r="O72" s="387"/>
      <c r="P72" s="387"/>
      <c r="Q72" s="387"/>
      <c r="R72" s="388"/>
      <c r="S72" s="386" t="s">
        <v>13</v>
      </c>
      <c r="T72" s="387"/>
      <c r="U72" s="387"/>
      <c r="V72" s="387"/>
      <c r="W72" s="387"/>
      <c r="X72" s="387"/>
      <c r="Y72" s="388"/>
      <c r="Z72" s="386" t="s">
        <v>14</v>
      </c>
      <c r="AA72" s="387"/>
      <c r="AB72" s="387"/>
      <c r="AC72" s="387"/>
      <c r="AD72" s="387"/>
      <c r="AE72" s="387"/>
      <c r="AF72" s="388"/>
    </row>
    <row r="73" spans="1:32" x14ac:dyDescent="0.45">
      <c r="A73" s="53"/>
      <c r="B73" s="54" t="s">
        <v>94</v>
      </c>
      <c r="C73" s="54"/>
      <c r="D73" s="54"/>
      <c r="E73" s="54"/>
      <c r="F73" s="54"/>
      <c r="G73" s="54"/>
      <c r="H73" s="54"/>
      <c r="I73" s="54" t="s">
        <v>99</v>
      </c>
      <c r="J73" s="54"/>
      <c r="K73" s="54"/>
      <c r="L73" s="54"/>
      <c r="M73" s="55"/>
      <c r="N73" s="389"/>
      <c r="O73" s="390"/>
      <c r="P73" s="390"/>
      <c r="Q73" s="390"/>
      <c r="R73" s="391"/>
      <c r="S73" s="389"/>
      <c r="T73" s="390"/>
      <c r="U73" s="390"/>
      <c r="V73" s="390"/>
      <c r="W73" s="390"/>
      <c r="X73" s="390"/>
      <c r="Y73" s="391"/>
      <c r="Z73" s="389"/>
      <c r="AA73" s="390"/>
      <c r="AB73" s="390"/>
      <c r="AC73" s="390"/>
      <c r="AD73" s="390"/>
      <c r="AE73" s="390"/>
      <c r="AF73" s="391"/>
    </row>
    <row r="74" spans="1:32" x14ac:dyDescent="0.45">
      <c r="A74" s="53"/>
      <c r="B74" s="54" t="s">
        <v>95</v>
      </c>
      <c r="C74" s="54"/>
      <c r="D74" s="54"/>
      <c r="E74" s="54"/>
      <c r="F74" s="54"/>
      <c r="G74" s="54"/>
      <c r="H74" s="54"/>
      <c r="I74" s="54" t="s">
        <v>100</v>
      </c>
      <c r="J74" s="54"/>
      <c r="K74" s="54"/>
      <c r="L74" s="54"/>
      <c r="M74" s="55"/>
      <c r="N74" s="374">
        <f>N12</f>
        <v>0</v>
      </c>
      <c r="O74" s="375"/>
      <c r="P74" s="375"/>
      <c r="Q74" s="375"/>
      <c r="R74" s="376"/>
      <c r="S74" s="374">
        <f>S12</f>
        <v>0</v>
      </c>
      <c r="T74" s="375"/>
      <c r="U74" s="375"/>
      <c r="V74" s="375"/>
      <c r="W74" s="375"/>
      <c r="X74" s="375"/>
      <c r="Y74" s="376"/>
      <c r="Z74" s="53"/>
      <c r="AA74" s="54"/>
      <c r="AB74" s="54"/>
      <c r="AC74" s="54" t="s">
        <v>105</v>
      </c>
      <c r="AD74" s="54"/>
      <c r="AE74" s="54"/>
      <c r="AF74" s="55"/>
    </row>
    <row r="75" spans="1:32" x14ac:dyDescent="0.45">
      <c r="A75" s="53"/>
      <c r="B75" s="54" t="s">
        <v>96</v>
      </c>
      <c r="C75" s="54"/>
      <c r="D75" s="54"/>
      <c r="E75" s="54"/>
      <c r="F75" s="54"/>
      <c r="G75" s="54"/>
      <c r="H75" s="54"/>
      <c r="I75" s="54" t="s">
        <v>101</v>
      </c>
      <c r="J75" s="54"/>
      <c r="K75" s="54"/>
      <c r="L75" s="54"/>
      <c r="M75" s="55"/>
      <c r="N75" s="374"/>
      <c r="O75" s="375"/>
      <c r="P75" s="375"/>
      <c r="Q75" s="375"/>
      <c r="R75" s="376"/>
      <c r="S75" s="374"/>
      <c r="T75" s="375"/>
      <c r="U75" s="375"/>
      <c r="V75" s="375"/>
      <c r="W75" s="375"/>
      <c r="X75" s="375"/>
      <c r="Y75" s="376"/>
      <c r="Z75" s="53"/>
      <c r="AA75" s="54"/>
      <c r="AB75" s="54"/>
      <c r="AC75" s="54" t="s">
        <v>106</v>
      </c>
      <c r="AD75" s="54"/>
      <c r="AE75" s="54"/>
      <c r="AF75" s="55"/>
    </row>
    <row r="76" spans="1:32" x14ac:dyDescent="0.45">
      <c r="A76" s="56"/>
      <c r="B76" s="57" t="s">
        <v>97</v>
      </c>
      <c r="C76" s="57"/>
      <c r="D76" s="57"/>
      <c r="E76" s="57"/>
      <c r="F76" s="57"/>
      <c r="G76" s="57"/>
      <c r="H76" s="57"/>
      <c r="I76" s="57" t="s">
        <v>102</v>
      </c>
      <c r="J76" s="57" t="s">
        <v>103</v>
      </c>
      <c r="K76" s="518">
        <f>K14</f>
        <v>0</v>
      </c>
      <c r="L76" s="518"/>
      <c r="M76" s="58" t="s">
        <v>104</v>
      </c>
      <c r="N76" s="377"/>
      <c r="O76" s="378"/>
      <c r="P76" s="378"/>
      <c r="Q76" s="378"/>
      <c r="R76" s="379"/>
      <c r="S76" s="377"/>
      <c r="T76" s="378"/>
      <c r="U76" s="378"/>
      <c r="V76" s="378"/>
      <c r="W76" s="378"/>
      <c r="X76" s="378"/>
      <c r="Y76" s="379"/>
      <c r="Z76" s="56"/>
      <c r="AA76" s="57"/>
      <c r="AB76" s="57"/>
      <c r="AC76" s="54" t="s">
        <v>107</v>
      </c>
      <c r="AD76" s="57"/>
      <c r="AE76" s="57"/>
      <c r="AF76" s="58"/>
    </row>
    <row r="77" spans="1:32" x14ac:dyDescent="0.45">
      <c r="A77" s="380" t="s">
        <v>15</v>
      </c>
      <c r="B77" s="380"/>
      <c r="C77" s="380"/>
      <c r="D77" s="380"/>
      <c r="E77" s="380"/>
      <c r="F77" s="380"/>
      <c r="G77" s="380"/>
      <c r="H77" s="380"/>
      <c r="I77" s="380"/>
      <c r="J77" s="380"/>
      <c r="K77" s="380"/>
      <c r="L77" s="380"/>
      <c r="M77" s="380"/>
      <c r="N77" s="380"/>
      <c r="O77" s="380"/>
      <c r="P77" s="380"/>
      <c r="Q77" s="380"/>
      <c r="R77" s="380"/>
      <c r="S77" s="380"/>
      <c r="T77" s="380"/>
      <c r="U77" s="380"/>
      <c r="V77" s="380"/>
      <c r="W77" s="380"/>
      <c r="X77" s="380"/>
      <c r="Y77" s="380"/>
      <c r="Z77" s="380"/>
      <c r="AA77" s="380"/>
      <c r="AB77" s="380"/>
      <c r="AC77" s="380"/>
      <c r="AD77" s="380"/>
      <c r="AE77" s="380"/>
      <c r="AF77" s="380"/>
    </row>
    <row r="78" spans="1:32" x14ac:dyDescent="0.4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row>
    <row r="79" spans="1:32" ht="24.6" x14ac:dyDescent="0.45">
      <c r="A79" s="381" t="s">
        <v>16</v>
      </c>
      <c r="B79" s="382"/>
      <c r="C79" s="382"/>
      <c r="D79" s="382"/>
      <c r="E79" s="382"/>
      <c r="F79" s="382"/>
      <c r="G79" s="383">
        <f>G17</f>
        <v>0</v>
      </c>
      <c r="H79" s="365"/>
      <c r="I79" s="365"/>
      <c r="J79" s="365"/>
      <c r="K79" s="365"/>
      <c r="L79" s="365"/>
      <c r="M79" s="365"/>
      <c r="N79" s="365"/>
      <c r="O79" s="365"/>
      <c r="P79" s="365"/>
      <c r="Q79" s="365"/>
      <c r="R79" s="365"/>
      <c r="S79" s="365"/>
      <c r="T79" s="365"/>
      <c r="U79" s="384"/>
      <c r="V79" s="84" t="s">
        <v>17</v>
      </c>
      <c r="W79" s="82"/>
      <c r="X79" s="82"/>
      <c r="Y79" s="82"/>
      <c r="Z79" s="82"/>
      <c r="AA79" s="82"/>
      <c r="AB79" s="82"/>
      <c r="AC79" s="82"/>
      <c r="AD79" s="82"/>
      <c r="AE79" s="82"/>
      <c r="AF79" s="82"/>
    </row>
    <row r="80" spans="1:32" x14ac:dyDescent="0.4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363" t="s">
        <v>88</v>
      </c>
      <c r="AB80" s="363"/>
      <c r="AC80" s="363"/>
      <c r="AD80" s="363"/>
      <c r="AE80" s="363"/>
      <c r="AF80" s="363"/>
    </row>
    <row r="81" spans="1:32" ht="18.600000000000001" x14ac:dyDescent="0.45">
      <c r="A81" s="83" t="s">
        <v>18</v>
      </c>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392">
        <f>AA19</f>
        <v>0</v>
      </c>
      <c r="AB81" s="392"/>
      <c r="AC81" s="392"/>
      <c r="AD81" s="392"/>
      <c r="AE81" s="393"/>
      <c r="AF81" s="85" t="s">
        <v>19</v>
      </c>
    </row>
    <row r="82" spans="1:32" x14ac:dyDescent="0.45">
      <c r="A82" s="396" t="s">
        <v>83</v>
      </c>
      <c r="B82" s="385"/>
      <c r="C82" s="385"/>
      <c r="D82" s="385"/>
      <c r="E82" s="385"/>
      <c r="F82" s="385"/>
      <c r="G82" s="385"/>
      <c r="H82" s="363" t="s">
        <v>84</v>
      </c>
      <c r="I82" s="363"/>
      <c r="J82" s="363"/>
      <c r="K82" s="363"/>
      <c r="L82" s="363"/>
      <c r="M82" s="363" t="s">
        <v>86</v>
      </c>
      <c r="N82" s="363"/>
      <c r="O82" s="363"/>
      <c r="P82" s="363"/>
      <c r="Q82" s="363"/>
      <c r="R82" s="363" t="s">
        <v>85</v>
      </c>
      <c r="S82" s="363"/>
      <c r="T82" s="363"/>
      <c r="U82" s="363"/>
      <c r="V82" s="363" t="s">
        <v>87</v>
      </c>
      <c r="W82" s="363"/>
      <c r="X82" s="363"/>
      <c r="Y82" s="363"/>
      <c r="Z82" s="363"/>
      <c r="AA82" s="363" t="s">
        <v>89</v>
      </c>
      <c r="AB82" s="363"/>
      <c r="AC82" s="363"/>
      <c r="AD82" s="363"/>
      <c r="AE82" s="363"/>
      <c r="AF82" s="363"/>
    </row>
    <row r="83" spans="1:32" ht="18.600000000000001" x14ac:dyDescent="0.45">
      <c r="A83" s="385"/>
      <c r="B83" s="385"/>
      <c r="C83" s="385"/>
      <c r="D83" s="385"/>
      <c r="E83" s="385"/>
      <c r="F83" s="385"/>
      <c r="G83" s="385"/>
      <c r="H83" s="392">
        <f>H21</f>
        <v>0</v>
      </c>
      <c r="I83" s="392"/>
      <c r="J83" s="392"/>
      <c r="K83" s="393"/>
      <c r="L83" s="85" t="s">
        <v>19</v>
      </c>
      <c r="M83" s="392">
        <f>M21</f>
        <v>0</v>
      </c>
      <c r="N83" s="392"/>
      <c r="O83" s="392"/>
      <c r="P83" s="393"/>
      <c r="Q83" s="85" t="s">
        <v>19</v>
      </c>
      <c r="R83" s="392">
        <f>R21</f>
        <v>0</v>
      </c>
      <c r="S83" s="392"/>
      <c r="T83" s="393"/>
      <c r="U83" s="85" t="s">
        <v>19</v>
      </c>
      <c r="V83" s="392">
        <f>V21</f>
        <v>0</v>
      </c>
      <c r="W83" s="392"/>
      <c r="X83" s="392"/>
      <c r="Y83" s="393"/>
      <c r="Z83" s="85" t="s">
        <v>19</v>
      </c>
      <c r="AA83" s="392">
        <f>AA21</f>
        <v>0</v>
      </c>
      <c r="AB83" s="392"/>
      <c r="AC83" s="392"/>
      <c r="AD83" s="392"/>
      <c r="AE83" s="393"/>
      <c r="AF83" s="85" t="s">
        <v>19</v>
      </c>
    </row>
    <row r="84" spans="1:32" x14ac:dyDescent="0.4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row>
    <row r="85" spans="1:32" x14ac:dyDescent="0.45">
      <c r="A85" s="363" t="s">
        <v>22</v>
      </c>
      <c r="B85" s="363"/>
      <c r="C85" s="363"/>
      <c r="D85" s="363"/>
      <c r="E85" s="363"/>
      <c r="F85" s="363"/>
      <c r="G85" s="363"/>
      <c r="H85" s="394" t="s">
        <v>20</v>
      </c>
      <c r="I85" s="395"/>
      <c r="J85" s="395"/>
      <c r="K85" s="395"/>
      <c r="L85" s="395"/>
      <c r="M85" s="395" t="s">
        <v>24</v>
      </c>
      <c r="N85" s="395"/>
      <c r="O85" s="395"/>
      <c r="P85" s="395"/>
      <c r="Q85" s="395"/>
      <c r="R85" s="395" t="s">
        <v>25</v>
      </c>
      <c r="S85" s="395"/>
      <c r="T85" s="395"/>
      <c r="U85" s="395"/>
      <c r="V85" s="395" t="s">
        <v>21</v>
      </c>
      <c r="W85" s="395"/>
      <c r="X85" s="395"/>
      <c r="Y85" s="395"/>
      <c r="Z85" s="395"/>
      <c r="AA85" s="395" t="s">
        <v>23</v>
      </c>
      <c r="AB85" s="395"/>
      <c r="AC85" s="395"/>
      <c r="AD85" s="395"/>
      <c r="AE85" s="395"/>
      <c r="AF85" s="363"/>
    </row>
    <row r="86" spans="1:32" ht="18.600000000000001" x14ac:dyDescent="0.3">
      <c r="A86" s="235">
        <f>A24</f>
        <v>0</v>
      </c>
      <c r="B86" s="86" t="s">
        <v>27</v>
      </c>
      <c r="C86" s="130">
        <f>C24</f>
        <v>0</v>
      </c>
      <c r="D86" s="86" t="s">
        <v>28</v>
      </c>
      <c r="E86" s="87" t="s">
        <v>29</v>
      </c>
      <c r="F86" s="130">
        <f>F24</f>
        <v>0</v>
      </c>
      <c r="G86" s="87" t="s">
        <v>30</v>
      </c>
      <c r="H86" s="397">
        <f>H24</f>
        <v>0</v>
      </c>
      <c r="I86" s="398"/>
      <c r="J86" s="398"/>
      <c r="K86" s="399"/>
      <c r="L86" s="88" t="s">
        <v>26</v>
      </c>
      <c r="M86" s="397">
        <f>M24</f>
        <v>0</v>
      </c>
      <c r="N86" s="398"/>
      <c r="O86" s="398"/>
      <c r="P86" s="399"/>
      <c r="Q86" s="88" t="s">
        <v>26</v>
      </c>
      <c r="R86" s="397">
        <f>R24</f>
        <v>0</v>
      </c>
      <c r="S86" s="398"/>
      <c r="T86" s="399"/>
      <c r="U86" s="89" t="s">
        <v>26</v>
      </c>
      <c r="V86" s="397">
        <f>V24</f>
        <v>0</v>
      </c>
      <c r="W86" s="398"/>
      <c r="X86" s="398"/>
      <c r="Y86" s="399"/>
      <c r="Z86" s="90" t="s">
        <v>26</v>
      </c>
      <c r="AA86" s="400">
        <f>SUM(H86,M86,R86,V86)</f>
        <v>0</v>
      </c>
      <c r="AB86" s="401"/>
      <c r="AC86" s="401"/>
      <c r="AD86" s="401"/>
      <c r="AE86" s="402"/>
      <c r="AF86" s="89" t="s">
        <v>26</v>
      </c>
    </row>
    <row r="87" spans="1:32" ht="18.600000000000001" x14ac:dyDescent="0.3">
      <c r="A87" s="129">
        <f t="shared" ref="A87:A100" si="3">A25</f>
        <v>0</v>
      </c>
      <c r="B87" s="91" t="s">
        <v>27</v>
      </c>
      <c r="C87" s="130">
        <f t="shared" ref="C87:C100" si="4">C25</f>
        <v>0</v>
      </c>
      <c r="D87" s="91" t="s">
        <v>28</v>
      </c>
      <c r="E87" s="92" t="s">
        <v>29</v>
      </c>
      <c r="F87" s="130">
        <f t="shared" ref="F87:F100" si="5">F25</f>
        <v>0</v>
      </c>
      <c r="G87" s="93" t="s">
        <v>30</v>
      </c>
      <c r="H87" s="403">
        <f t="shared" ref="H87:H100" si="6">H25</f>
        <v>0</v>
      </c>
      <c r="I87" s="404"/>
      <c r="J87" s="404"/>
      <c r="K87" s="404"/>
      <c r="L87" s="94" t="s">
        <v>26</v>
      </c>
      <c r="M87" s="403">
        <f t="shared" ref="M87:M100" si="7">M25</f>
        <v>0</v>
      </c>
      <c r="N87" s="404"/>
      <c r="O87" s="404"/>
      <c r="P87" s="404"/>
      <c r="Q87" s="94" t="s">
        <v>26</v>
      </c>
      <c r="R87" s="403">
        <f t="shared" ref="R87:R100" si="8">R25</f>
        <v>0</v>
      </c>
      <c r="S87" s="404"/>
      <c r="T87" s="404"/>
      <c r="U87" s="95" t="s">
        <v>26</v>
      </c>
      <c r="V87" s="403">
        <f t="shared" ref="V87:V100" si="9">V25</f>
        <v>0</v>
      </c>
      <c r="W87" s="404"/>
      <c r="X87" s="404"/>
      <c r="Y87" s="404"/>
      <c r="Z87" s="96" t="s">
        <v>26</v>
      </c>
      <c r="AA87" s="405">
        <f t="shared" ref="AA87:AA100" si="10">SUM(H87,M87,R87,V87)</f>
        <v>0</v>
      </c>
      <c r="AB87" s="406"/>
      <c r="AC87" s="406"/>
      <c r="AD87" s="406"/>
      <c r="AE87" s="407"/>
      <c r="AF87" s="95" t="s">
        <v>26</v>
      </c>
    </row>
    <row r="88" spans="1:32" ht="18.600000000000001" x14ac:dyDescent="0.3">
      <c r="A88" s="129">
        <f t="shared" si="3"/>
        <v>0</v>
      </c>
      <c r="B88" s="91" t="s">
        <v>27</v>
      </c>
      <c r="C88" s="130">
        <f t="shared" si="4"/>
        <v>0</v>
      </c>
      <c r="D88" s="91" t="s">
        <v>28</v>
      </c>
      <c r="E88" s="92" t="s">
        <v>29</v>
      </c>
      <c r="F88" s="130">
        <f t="shared" si="5"/>
        <v>0</v>
      </c>
      <c r="G88" s="93" t="s">
        <v>30</v>
      </c>
      <c r="H88" s="403">
        <f t="shared" si="6"/>
        <v>0</v>
      </c>
      <c r="I88" s="404"/>
      <c r="J88" s="404"/>
      <c r="K88" s="404"/>
      <c r="L88" s="94" t="s">
        <v>26</v>
      </c>
      <c r="M88" s="403">
        <f t="shared" si="7"/>
        <v>0</v>
      </c>
      <c r="N88" s="404"/>
      <c r="O88" s="404"/>
      <c r="P88" s="404"/>
      <c r="Q88" s="94" t="s">
        <v>26</v>
      </c>
      <c r="R88" s="403">
        <f t="shared" si="8"/>
        <v>0</v>
      </c>
      <c r="S88" s="404"/>
      <c r="T88" s="404"/>
      <c r="U88" s="95" t="s">
        <v>26</v>
      </c>
      <c r="V88" s="403">
        <f t="shared" si="9"/>
        <v>0</v>
      </c>
      <c r="W88" s="404"/>
      <c r="X88" s="404"/>
      <c r="Y88" s="404"/>
      <c r="Z88" s="95" t="s">
        <v>26</v>
      </c>
      <c r="AA88" s="408">
        <f t="shared" si="10"/>
        <v>0</v>
      </c>
      <c r="AB88" s="406"/>
      <c r="AC88" s="406"/>
      <c r="AD88" s="406"/>
      <c r="AE88" s="407"/>
      <c r="AF88" s="97" t="s">
        <v>26</v>
      </c>
    </row>
    <row r="89" spans="1:32" ht="18.600000000000001" x14ac:dyDescent="0.3">
      <c r="A89" s="129">
        <f t="shared" si="3"/>
        <v>0</v>
      </c>
      <c r="B89" s="91" t="s">
        <v>27</v>
      </c>
      <c r="C89" s="130">
        <f t="shared" si="4"/>
        <v>0</v>
      </c>
      <c r="D89" s="91" t="s">
        <v>28</v>
      </c>
      <c r="E89" s="92" t="s">
        <v>29</v>
      </c>
      <c r="F89" s="130">
        <f t="shared" si="5"/>
        <v>0</v>
      </c>
      <c r="G89" s="93" t="s">
        <v>30</v>
      </c>
      <c r="H89" s="403">
        <f t="shared" si="6"/>
        <v>0</v>
      </c>
      <c r="I89" s="404"/>
      <c r="J89" s="404"/>
      <c r="K89" s="404"/>
      <c r="L89" s="94" t="s">
        <v>26</v>
      </c>
      <c r="M89" s="403">
        <f t="shared" si="7"/>
        <v>0</v>
      </c>
      <c r="N89" s="404"/>
      <c r="O89" s="404"/>
      <c r="P89" s="404"/>
      <c r="Q89" s="94" t="s">
        <v>26</v>
      </c>
      <c r="R89" s="403">
        <f t="shared" si="8"/>
        <v>0</v>
      </c>
      <c r="S89" s="404"/>
      <c r="T89" s="404"/>
      <c r="U89" s="95" t="s">
        <v>26</v>
      </c>
      <c r="V89" s="403">
        <f t="shared" si="9"/>
        <v>0</v>
      </c>
      <c r="W89" s="404"/>
      <c r="X89" s="404"/>
      <c r="Y89" s="404"/>
      <c r="Z89" s="95" t="s">
        <v>26</v>
      </c>
      <c r="AA89" s="408">
        <f t="shared" si="10"/>
        <v>0</v>
      </c>
      <c r="AB89" s="406"/>
      <c r="AC89" s="406"/>
      <c r="AD89" s="406"/>
      <c r="AE89" s="407"/>
      <c r="AF89" s="98" t="s">
        <v>26</v>
      </c>
    </row>
    <row r="90" spans="1:32" ht="18.600000000000001" x14ac:dyDescent="0.3">
      <c r="A90" s="129">
        <f t="shared" si="3"/>
        <v>0</v>
      </c>
      <c r="B90" s="91" t="s">
        <v>27</v>
      </c>
      <c r="C90" s="130">
        <f t="shared" si="4"/>
        <v>0</v>
      </c>
      <c r="D90" s="91" t="s">
        <v>28</v>
      </c>
      <c r="E90" s="92" t="s">
        <v>29</v>
      </c>
      <c r="F90" s="130">
        <f t="shared" si="5"/>
        <v>0</v>
      </c>
      <c r="G90" s="93" t="s">
        <v>30</v>
      </c>
      <c r="H90" s="403">
        <f t="shared" si="6"/>
        <v>0</v>
      </c>
      <c r="I90" s="404"/>
      <c r="J90" s="404"/>
      <c r="K90" s="404"/>
      <c r="L90" s="94" t="s">
        <v>26</v>
      </c>
      <c r="M90" s="403">
        <f t="shared" si="7"/>
        <v>0</v>
      </c>
      <c r="N90" s="404"/>
      <c r="O90" s="404"/>
      <c r="P90" s="404"/>
      <c r="Q90" s="94" t="s">
        <v>26</v>
      </c>
      <c r="R90" s="403">
        <f t="shared" si="8"/>
        <v>0</v>
      </c>
      <c r="S90" s="404"/>
      <c r="T90" s="404"/>
      <c r="U90" s="95" t="s">
        <v>26</v>
      </c>
      <c r="V90" s="403">
        <f t="shared" si="9"/>
        <v>0</v>
      </c>
      <c r="W90" s="404"/>
      <c r="X90" s="404"/>
      <c r="Y90" s="404"/>
      <c r="Z90" s="96" t="s">
        <v>26</v>
      </c>
      <c r="AA90" s="405">
        <f t="shared" si="10"/>
        <v>0</v>
      </c>
      <c r="AB90" s="406"/>
      <c r="AC90" s="406"/>
      <c r="AD90" s="406"/>
      <c r="AE90" s="407"/>
      <c r="AF90" s="95" t="s">
        <v>26</v>
      </c>
    </row>
    <row r="91" spans="1:32" ht="18.600000000000001" x14ac:dyDescent="0.3">
      <c r="A91" s="129">
        <f t="shared" si="3"/>
        <v>0</v>
      </c>
      <c r="B91" s="91" t="s">
        <v>27</v>
      </c>
      <c r="C91" s="130">
        <f t="shared" si="4"/>
        <v>0</v>
      </c>
      <c r="D91" s="91" t="s">
        <v>28</v>
      </c>
      <c r="E91" s="92" t="s">
        <v>29</v>
      </c>
      <c r="F91" s="130">
        <f t="shared" si="5"/>
        <v>0</v>
      </c>
      <c r="G91" s="93" t="s">
        <v>30</v>
      </c>
      <c r="H91" s="409">
        <f t="shared" si="6"/>
        <v>0</v>
      </c>
      <c r="I91" s="410"/>
      <c r="J91" s="410"/>
      <c r="K91" s="410"/>
      <c r="L91" s="99" t="s">
        <v>26</v>
      </c>
      <c r="M91" s="403">
        <f t="shared" si="7"/>
        <v>0</v>
      </c>
      <c r="N91" s="404"/>
      <c r="O91" s="404"/>
      <c r="P91" s="404"/>
      <c r="Q91" s="94" t="s">
        <v>26</v>
      </c>
      <c r="R91" s="403">
        <f t="shared" si="8"/>
        <v>0</v>
      </c>
      <c r="S91" s="404"/>
      <c r="T91" s="404"/>
      <c r="U91" s="95" t="s">
        <v>26</v>
      </c>
      <c r="V91" s="403">
        <f t="shared" si="9"/>
        <v>0</v>
      </c>
      <c r="W91" s="404"/>
      <c r="X91" s="404"/>
      <c r="Y91" s="404"/>
      <c r="Z91" s="96" t="s">
        <v>26</v>
      </c>
      <c r="AA91" s="405">
        <f t="shared" si="10"/>
        <v>0</v>
      </c>
      <c r="AB91" s="406"/>
      <c r="AC91" s="406"/>
      <c r="AD91" s="406"/>
      <c r="AE91" s="407"/>
      <c r="AF91" s="95" t="s">
        <v>26</v>
      </c>
    </row>
    <row r="92" spans="1:32" ht="18.600000000000001" x14ac:dyDescent="0.3">
      <c r="A92" s="129">
        <f t="shared" si="3"/>
        <v>0</v>
      </c>
      <c r="B92" s="91" t="s">
        <v>27</v>
      </c>
      <c r="C92" s="130">
        <f t="shared" si="4"/>
        <v>0</v>
      </c>
      <c r="D92" s="91" t="s">
        <v>28</v>
      </c>
      <c r="E92" s="92" t="s">
        <v>29</v>
      </c>
      <c r="F92" s="130">
        <f t="shared" si="5"/>
        <v>0</v>
      </c>
      <c r="G92" s="93" t="s">
        <v>30</v>
      </c>
      <c r="H92" s="411">
        <f t="shared" si="6"/>
        <v>0</v>
      </c>
      <c r="I92" s="412"/>
      <c r="J92" s="412"/>
      <c r="K92" s="412"/>
      <c r="L92" s="94" t="s">
        <v>26</v>
      </c>
      <c r="M92" s="403">
        <f t="shared" si="7"/>
        <v>0</v>
      </c>
      <c r="N92" s="404"/>
      <c r="O92" s="404"/>
      <c r="P92" s="404"/>
      <c r="Q92" s="94" t="s">
        <v>26</v>
      </c>
      <c r="R92" s="403">
        <f t="shared" si="8"/>
        <v>0</v>
      </c>
      <c r="S92" s="404"/>
      <c r="T92" s="404"/>
      <c r="U92" s="95" t="s">
        <v>26</v>
      </c>
      <c r="V92" s="403">
        <f t="shared" si="9"/>
        <v>0</v>
      </c>
      <c r="W92" s="404"/>
      <c r="X92" s="404"/>
      <c r="Y92" s="404"/>
      <c r="Z92" s="96" t="s">
        <v>26</v>
      </c>
      <c r="AA92" s="413">
        <f t="shared" si="10"/>
        <v>0</v>
      </c>
      <c r="AB92" s="414"/>
      <c r="AC92" s="414"/>
      <c r="AD92" s="414"/>
      <c r="AE92" s="415"/>
      <c r="AF92" s="36" t="s">
        <v>26</v>
      </c>
    </row>
    <row r="93" spans="1:32" ht="18.600000000000001" x14ac:dyDescent="0.3">
      <c r="A93" s="129">
        <f t="shared" si="3"/>
        <v>0</v>
      </c>
      <c r="B93" s="91" t="s">
        <v>27</v>
      </c>
      <c r="C93" s="130">
        <f t="shared" si="4"/>
        <v>0</v>
      </c>
      <c r="D93" s="91" t="s">
        <v>28</v>
      </c>
      <c r="E93" s="92" t="s">
        <v>29</v>
      </c>
      <c r="F93" s="131">
        <f t="shared" si="5"/>
        <v>0</v>
      </c>
      <c r="G93" s="93" t="s">
        <v>30</v>
      </c>
      <c r="H93" s="403">
        <f t="shared" si="6"/>
        <v>0</v>
      </c>
      <c r="I93" s="404"/>
      <c r="J93" s="404"/>
      <c r="K93" s="404"/>
      <c r="L93" s="94" t="s">
        <v>26</v>
      </c>
      <c r="M93" s="403">
        <f t="shared" si="7"/>
        <v>0</v>
      </c>
      <c r="N93" s="404"/>
      <c r="O93" s="404"/>
      <c r="P93" s="404"/>
      <c r="Q93" s="94" t="s">
        <v>26</v>
      </c>
      <c r="R93" s="403">
        <f t="shared" si="8"/>
        <v>0</v>
      </c>
      <c r="S93" s="404"/>
      <c r="T93" s="404"/>
      <c r="U93" s="95" t="s">
        <v>26</v>
      </c>
      <c r="V93" s="403">
        <f t="shared" si="9"/>
        <v>0</v>
      </c>
      <c r="W93" s="404"/>
      <c r="X93" s="404"/>
      <c r="Y93" s="404"/>
      <c r="Z93" s="96" t="s">
        <v>26</v>
      </c>
      <c r="AA93" s="416">
        <f t="shared" si="10"/>
        <v>0</v>
      </c>
      <c r="AB93" s="417"/>
      <c r="AC93" s="417"/>
      <c r="AD93" s="417"/>
      <c r="AE93" s="418"/>
      <c r="AF93" s="95" t="s">
        <v>26</v>
      </c>
    </row>
    <row r="94" spans="1:32" ht="18.600000000000001" x14ac:dyDescent="0.3">
      <c r="A94" s="129">
        <f t="shared" si="3"/>
        <v>0</v>
      </c>
      <c r="B94" s="91" t="s">
        <v>27</v>
      </c>
      <c r="C94" s="130">
        <f t="shared" si="4"/>
        <v>0</v>
      </c>
      <c r="D94" s="91" t="s">
        <v>28</v>
      </c>
      <c r="E94" s="92" t="s">
        <v>29</v>
      </c>
      <c r="F94" s="131">
        <f t="shared" si="5"/>
        <v>0</v>
      </c>
      <c r="G94" s="93" t="s">
        <v>30</v>
      </c>
      <c r="H94" s="403">
        <f t="shared" si="6"/>
        <v>0</v>
      </c>
      <c r="I94" s="404"/>
      <c r="J94" s="404"/>
      <c r="K94" s="404"/>
      <c r="L94" s="94" t="s">
        <v>26</v>
      </c>
      <c r="M94" s="403">
        <f t="shared" si="7"/>
        <v>0</v>
      </c>
      <c r="N94" s="404"/>
      <c r="O94" s="404"/>
      <c r="P94" s="404"/>
      <c r="Q94" s="94" t="s">
        <v>26</v>
      </c>
      <c r="R94" s="403">
        <f t="shared" si="8"/>
        <v>0</v>
      </c>
      <c r="S94" s="404"/>
      <c r="T94" s="404"/>
      <c r="U94" s="95" t="s">
        <v>26</v>
      </c>
      <c r="V94" s="403">
        <f t="shared" si="9"/>
        <v>0</v>
      </c>
      <c r="W94" s="404"/>
      <c r="X94" s="404"/>
      <c r="Y94" s="404"/>
      <c r="Z94" s="96" t="s">
        <v>26</v>
      </c>
      <c r="AA94" s="419">
        <f t="shared" si="10"/>
        <v>0</v>
      </c>
      <c r="AB94" s="420"/>
      <c r="AC94" s="420"/>
      <c r="AD94" s="420"/>
      <c r="AE94" s="421"/>
      <c r="AF94" s="36" t="s">
        <v>26</v>
      </c>
    </row>
    <row r="95" spans="1:32" ht="18.600000000000001" x14ac:dyDescent="0.3">
      <c r="A95" s="129">
        <f t="shared" si="3"/>
        <v>0</v>
      </c>
      <c r="B95" s="91" t="s">
        <v>27</v>
      </c>
      <c r="C95" s="130">
        <f t="shared" si="4"/>
        <v>0</v>
      </c>
      <c r="D95" s="91" t="s">
        <v>28</v>
      </c>
      <c r="E95" s="92" t="s">
        <v>29</v>
      </c>
      <c r="F95" s="131">
        <f t="shared" si="5"/>
        <v>0</v>
      </c>
      <c r="G95" s="93" t="s">
        <v>30</v>
      </c>
      <c r="H95" s="409">
        <f t="shared" si="6"/>
        <v>0</v>
      </c>
      <c r="I95" s="410"/>
      <c r="J95" s="410"/>
      <c r="K95" s="410"/>
      <c r="L95" s="94" t="s">
        <v>26</v>
      </c>
      <c r="M95" s="403">
        <f t="shared" si="7"/>
        <v>0</v>
      </c>
      <c r="N95" s="404"/>
      <c r="O95" s="404"/>
      <c r="P95" s="404"/>
      <c r="Q95" s="94" t="s">
        <v>26</v>
      </c>
      <c r="R95" s="403">
        <f t="shared" si="8"/>
        <v>0</v>
      </c>
      <c r="S95" s="404"/>
      <c r="T95" s="404"/>
      <c r="U95" s="95" t="s">
        <v>26</v>
      </c>
      <c r="V95" s="403">
        <f t="shared" si="9"/>
        <v>0</v>
      </c>
      <c r="W95" s="404"/>
      <c r="X95" s="404"/>
      <c r="Y95" s="404"/>
      <c r="Z95" s="96" t="s">
        <v>26</v>
      </c>
      <c r="AA95" s="419">
        <f t="shared" si="10"/>
        <v>0</v>
      </c>
      <c r="AB95" s="420"/>
      <c r="AC95" s="420"/>
      <c r="AD95" s="420"/>
      <c r="AE95" s="421"/>
      <c r="AF95" s="95" t="s">
        <v>26</v>
      </c>
    </row>
    <row r="96" spans="1:32" ht="18.600000000000001" x14ac:dyDescent="0.3">
      <c r="A96" s="129">
        <f t="shared" si="3"/>
        <v>0</v>
      </c>
      <c r="B96" s="91" t="s">
        <v>27</v>
      </c>
      <c r="C96" s="130">
        <f t="shared" si="4"/>
        <v>0</v>
      </c>
      <c r="D96" s="91" t="s">
        <v>28</v>
      </c>
      <c r="E96" s="92" t="s">
        <v>29</v>
      </c>
      <c r="F96" s="131">
        <f t="shared" si="5"/>
        <v>0</v>
      </c>
      <c r="G96" s="93" t="s">
        <v>30</v>
      </c>
      <c r="H96" s="411">
        <f t="shared" si="6"/>
        <v>0</v>
      </c>
      <c r="I96" s="412"/>
      <c r="J96" s="412"/>
      <c r="K96" s="412"/>
      <c r="L96" s="94" t="s">
        <v>26</v>
      </c>
      <c r="M96" s="403">
        <f t="shared" si="7"/>
        <v>0</v>
      </c>
      <c r="N96" s="404"/>
      <c r="O96" s="404"/>
      <c r="P96" s="404"/>
      <c r="Q96" s="94" t="s">
        <v>26</v>
      </c>
      <c r="R96" s="403">
        <f t="shared" si="8"/>
        <v>0</v>
      </c>
      <c r="S96" s="404"/>
      <c r="T96" s="404"/>
      <c r="U96" s="95" t="s">
        <v>26</v>
      </c>
      <c r="V96" s="403">
        <f t="shared" si="9"/>
        <v>0</v>
      </c>
      <c r="W96" s="404"/>
      <c r="X96" s="404"/>
      <c r="Y96" s="404"/>
      <c r="Z96" s="96" t="s">
        <v>26</v>
      </c>
      <c r="AA96" s="419">
        <f t="shared" si="10"/>
        <v>0</v>
      </c>
      <c r="AB96" s="420"/>
      <c r="AC96" s="420"/>
      <c r="AD96" s="420"/>
      <c r="AE96" s="421"/>
      <c r="AF96" s="36" t="s">
        <v>26</v>
      </c>
    </row>
    <row r="97" spans="1:32" ht="18.600000000000001" x14ac:dyDescent="0.3">
      <c r="A97" s="129">
        <f t="shared" si="3"/>
        <v>0</v>
      </c>
      <c r="B97" s="91" t="s">
        <v>27</v>
      </c>
      <c r="C97" s="130">
        <f t="shared" si="4"/>
        <v>0</v>
      </c>
      <c r="D97" s="91" t="s">
        <v>28</v>
      </c>
      <c r="E97" s="92" t="s">
        <v>29</v>
      </c>
      <c r="F97" s="131">
        <f t="shared" si="5"/>
        <v>0</v>
      </c>
      <c r="G97" s="93" t="s">
        <v>30</v>
      </c>
      <c r="H97" s="403">
        <f t="shared" si="6"/>
        <v>0</v>
      </c>
      <c r="I97" s="404"/>
      <c r="J97" s="404"/>
      <c r="K97" s="404"/>
      <c r="L97" s="94" t="s">
        <v>26</v>
      </c>
      <c r="M97" s="403">
        <f t="shared" si="7"/>
        <v>0</v>
      </c>
      <c r="N97" s="404"/>
      <c r="O97" s="404"/>
      <c r="P97" s="404"/>
      <c r="Q97" s="94" t="s">
        <v>26</v>
      </c>
      <c r="R97" s="403">
        <f t="shared" si="8"/>
        <v>0</v>
      </c>
      <c r="S97" s="404"/>
      <c r="T97" s="404"/>
      <c r="U97" s="95" t="s">
        <v>26</v>
      </c>
      <c r="V97" s="403">
        <f t="shared" si="9"/>
        <v>0</v>
      </c>
      <c r="W97" s="404"/>
      <c r="X97" s="404"/>
      <c r="Y97" s="404"/>
      <c r="Z97" s="96" t="s">
        <v>26</v>
      </c>
      <c r="AA97" s="419">
        <f t="shared" si="10"/>
        <v>0</v>
      </c>
      <c r="AB97" s="420"/>
      <c r="AC97" s="420"/>
      <c r="AD97" s="420"/>
      <c r="AE97" s="421"/>
      <c r="AF97" s="100" t="s">
        <v>26</v>
      </c>
    </row>
    <row r="98" spans="1:32" ht="18.600000000000001" x14ac:dyDescent="0.3">
      <c r="A98" s="129">
        <f t="shared" si="3"/>
        <v>0</v>
      </c>
      <c r="B98" s="91" t="s">
        <v>27</v>
      </c>
      <c r="C98" s="130">
        <f t="shared" si="4"/>
        <v>0</v>
      </c>
      <c r="D98" s="91" t="s">
        <v>28</v>
      </c>
      <c r="E98" s="92" t="s">
        <v>29</v>
      </c>
      <c r="F98" s="131">
        <f t="shared" si="5"/>
        <v>0</v>
      </c>
      <c r="G98" s="93" t="s">
        <v>30</v>
      </c>
      <c r="H98" s="403">
        <f t="shared" si="6"/>
        <v>0</v>
      </c>
      <c r="I98" s="404"/>
      <c r="J98" s="404"/>
      <c r="K98" s="404"/>
      <c r="L98" s="94" t="s">
        <v>26</v>
      </c>
      <c r="M98" s="403">
        <f t="shared" si="7"/>
        <v>0</v>
      </c>
      <c r="N98" s="404"/>
      <c r="O98" s="404"/>
      <c r="P98" s="404"/>
      <c r="Q98" s="94" t="s">
        <v>26</v>
      </c>
      <c r="R98" s="403">
        <f t="shared" si="8"/>
        <v>0</v>
      </c>
      <c r="S98" s="404"/>
      <c r="T98" s="404"/>
      <c r="U98" s="95" t="s">
        <v>26</v>
      </c>
      <c r="V98" s="403">
        <f t="shared" si="9"/>
        <v>0</v>
      </c>
      <c r="W98" s="404"/>
      <c r="X98" s="404"/>
      <c r="Y98" s="404"/>
      <c r="Z98" s="96" t="s">
        <v>26</v>
      </c>
      <c r="AA98" s="416">
        <f t="shared" si="10"/>
        <v>0</v>
      </c>
      <c r="AB98" s="417"/>
      <c r="AC98" s="417"/>
      <c r="AD98" s="417"/>
      <c r="AE98" s="418"/>
      <c r="AF98" s="95" t="s">
        <v>26</v>
      </c>
    </row>
    <row r="99" spans="1:32" ht="18.600000000000001" x14ac:dyDescent="0.3">
      <c r="A99" s="129">
        <f t="shared" si="3"/>
        <v>0</v>
      </c>
      <c r="B99" s="91" t="s">
        <v>27</v>
      </c>
      <c r="C99" s="130">
        <f t="shared" si="4"/>
        <v>0</v>
      </c>
      <c r="D99" s="91" t="s">
        <v>28</v>
      </c>
      <c r="E99" s="92" t="s">
        <v>29</v>
      </c>
      <c r="F99" s="131">
        <f t="shared" si="5"/>
        <v>0</v>
      </c>
      <c r="G99" s="93" t="s">
        <v>30</v>
      </c>
      <c r="H99" s="409">
        <f t="shared" si="6"/>
        <v>0</v>
      </c>
      <c r="I99" s="410"/>
      <c r="J99" s="410"/>
      <c r="K99" s="410"/>
      <c r="L99" s="94" t="s">
        <v>26</v>
      </c>
      <c r="M99" s="403">
        <f t="shared" si="7"/>
        <v>0</v>
      </c>
      <c r="N99" s="404"/>
      <c r="O99" s="404"/>
      <c r="P99" s="404"/>
      <c r="Q99" s="94" t="s">
        <v>26</v>
      </c>
      <c r="R99" s="403">
        <f t="shared" si="8"/>
        <v>0</v>
      </c>
      <c r="S99" s="404"/>
      <c r="T99" s="404"/>
      <c r="U99" s="95" t="s">
        <v>26</v>
      </c>
      <c r="V99" s="403">
        <f t="shared" si="9"/>
        <v>0</v>
      </c>
      <c r="W99" s="404"/>
      <c r="X99" s="404"/>
      <c r="Y99" s="404"/>
      <c r="Z99" s="96" t="s">
        <v>26</v>
      </c>
      <c r="AA99" s="419">
        <f t="shared" si="10"/>
        <v>0</v>
      </c>
      <c r="AB99" s="420"/>
      <c r="AC99" s="420"/>
      <c r="AD99" s="420"/>
      <c r="AE99" s="421"/>
      <c r="AF99" s="95" t="s">
        <v>26</v>
      </c>
    </row>
    <row r="100" spans="1:32" ht="18.600000000000001" x14ac:dyDescent="0.3">
      <c r="A100" s="129">
        <f t="shared" si="3"/>
        <v>0</v>
      </c>
      <c r="B100" s="91" t="s">
        <v>27</v>
      </c>
      <c r="C100" s="130">
        <f t="shared" si="4"/>
        <v>0</v>
      </c>
      <c r="D100" s="91" t="s">
        <v>28</v>
      </c>
      <c r="E100" s="92" t="s">
        <v>29</v>
      </c>
      <c r="F100" s="131">
        <f t="shared" si="5"/>
        <v>0</v>
      </c>
      <c r="G100" s="93" t="s">
        <v>30</v>
      </c>
      <c r="H100" s="422">
        <f t="shared" si="6"/>
        <v>0</v>
      </c>
      <c r="I100" s="423"/>
      <c r="J100" s="423"/>
      <c r="K100" s="423"/>
      <c r="L100" s="101" t="s">
        <v>26</v>
      </c>
      <c r="M100" s="424">
        <f t="shared" si="7"/>
        <v>0</v>
      </c>
      <c r="N100" s="425"/>
      <c r="O100" s="425"/>
      <c r="P100" s="425"/>
      <c r="Q100" s="102" t="s">
        <v>26</v>
      </c>
      <c r="R100" s="424">
        <f t="shared" si="8"/>
        <v>0</v>
      </c>
      <c r="S100" s="425"/>
      <c r="T100" s="425"/>
      <c r="U100" s="100" t="s">
        <v>26</v>
      </c>
      <c r="V100" s="424">
        <f t="shared" si="9"/>
        <v>0</v>
      </c>
      <c r="W100" s="425"/>
      <c r="X100" s="425"/>
      <c r="Y100" s="425"/>
      <c r="Z100" s="103" t="s">
        <v>26</v>
      </c>
      <c r="AA100" s="426">
        <f t="shared" si="10"/>
        <v>0</v>
      </c>
      <c r="AB100" s="427"/>
      <c r="AC100" s="427"/>
      <c r="AD100" s="427"/>
      <c r="AE100" s="428"/>
      <c r="AF100" s="100" t="s">
        <v>26</v>
      </c>
    </row>
    <row r="101" spans="1:32" ht="18.600000000000001" x14ac:dyDescent="0.35">
      <c r="A101" s="363" t="s">
        <v>32</v>
      </c>
      <c r="B101" s="363"/>
      <c r="C101" s="363"/>
      <c r="D101" s="363"/>
      <c r="E101" s="363"/>
      <c r="F101" s="363"/>
      <c r="G101" s="363"/>
      <c r="H101" s="429">
        <f>SUM(H86:K100)</f>
        <v>0</v>
      </c>
      <c r="I101" s="430"/>
      <c r="J101" s="430"/>
      <c r="K101" s="431"/>
      <c r="L101" s="104" t="s">
        <v>26</v>
      </c>
      <c r="M101" s="429">
        <f>SUM(M86:P100)</f>
        <v>0</v>
      </c>
      <c r="N101" s="430"/>
      <c r="O101" s="430"/>
      <c r="P101" s="431"/>
      <c r="Q101" s="104" t="s">
        <v>26</v>
      </c>
      <c r="R101" s="429">
        <f>SUM(R86:T100)</f>
        <v>0</v>
      </c>
      <c r="S101" s="430"/>
      <c r="T101" s="431"/>
      <c r="U101" s="105" t="s">
        <v>26</v>
      </c>
      <c r="V101" s="429">
        <f>SUM(V86:Y100)</f>
        <v>0</v>
      </c>
      <c r="W101" s="430"/>
      <c r="X101" s="430"/>
      <c r="Y101" s="431"/>
      <c r="Z101" s="105" t="s">
        <v>26</v>
      </c>
      <c r="AA101" s="437">
        <f>SUM(AA86:AE100)</f>
        <v>0</v>
      </c>
      <c r="AB101" s="438"/>
      <c r="AC101" s="438"/>
      <c r="AD101" s="438"/>
      <c r="AE101" s="439"/>
      <c r="AF101" s="105" t="s">
        <v>26</v>
      </c>
    </row>
    <row r="102" spans="1:32" ht="18.600000000000001" x14ac:dyDescent="0.3">
      <c r="A102" s="363" t="s">
        <v>33</v>
      </c>
      <c r="B102" s="363"/>
      <c r="C102" s="363"/>
      <c r="D102" s="363"/>
      <c r="E102" s="363"/>
      <c r="F102" s="363"/>
      <c r="G102" s="363"/>
      <c r="H102" s="440">
        <f>H83*H86+H83*H87+H83*H88+H83*H89+H83*H90+H83*H91+H83*H92+H83*H93+H83*H94+H83*H95+H83*H96+H83*H97+H83*H98+H83*H99+H83*H100</f>
        <v>0</v>
      </c>
      <c r="I102" s="441"/>
      <c r="J102" s="441"/>
      <c r="K102" s="441"/>
      <c r="L102" s="106" t="s">
        <v>19</v>
      </c>
      <c r="M102" s="440">
        <f>M83*M86+M83*M87+M83*M88+M83*M89+M83*M90+M83*M91+M83*M92+M83*M93+M83*M94+M83*M95+M83*M96+M83*M97+M83*M98+M83*M99+M83*M100</f>
        <v>0</v>
      </c>
      <c r="N102" s="441"/>
      <c r="O102" s="441"/>
      <c r="P102" s="441"/>
      <c r="Q102" s="106" t="s">
        <v>19</v>
      </c>
      <c r="R102" s="393">
        <f>R83*R86+R83*R87+R83*R88+R83*R89+R83*R90+R83*R91+R83*R92+R83*R93+R83*R94+R83*R95+R83*R96+R83*R97+R83*R98+R83*R99+R83*R100</f>
        <v>0</v>
      </c>
      <c r="S102" s="434"/>
      <c r="T102" s="434"/>
      <c r="U102" s="104" t="s">
        <v>19</v>
      </c>
      <c r="V102" s="440">
        <f>V83*V86+V83*V87+V83*V88+V83*V89+V83*V90+V83*V91+V83*V92+V83*V93+V83*V94+V83*V95+V83*V96+V83*V97+V83*V98+V83*V99+V83*V100</f>
        <v>0</v>
      </c>
      <c r="W102" s="441"/>
      <c r="X102" s="441"/>
      <c r="Y102" s="441"/>
      <c r="Z102" s="106" t="s">
        <v>19</v>
      </c>
      <c r="AA102" s="442">
        <f>SUM(AA86:AE101)</f>
        <v>0</v>
      </c>
      <c r="AB102" s="443"/>
      <c r="AC102" s="443"/>
      <c r="AD102" s="443"/>
      <c r="AE102" s="443"/>
      <c r="AF102" s="105" t="s">
        <v>19</v>
      </c>
    </row>
    <row r="103" spans="1:32" ht="18.600000000000001" x14ac:dyDescent="0.3">
      <c r="A103" s="363" t="s">
        <v>34</v>
      </c>
      <c r="B103" s="363"/>
      <c r="C103" s="363"/>
      <c r="D103" s="363"/>
      <c r="E103" s="363"/>
      <c r="F103" s="363"/>
      <c r="G103" s="363"/>
      <c r="H103" s="432">
        <f>AA81*H101</f>
        <v>0</v>
      </c>
      <c r="I103" s="433"/>
      <c r="J103" s="433"/>
      <c r="K103" s="433"/>
      <c r="L103" s="105" t="s">
        <v>19</v>
      </c>
      <c r="M103" s="432">
        <f>$AA81*M101</f>
        <v>0</v>
      </c>
      <c r="N103" s="433"/>
      <c r="O103" s="433"/>
      <c r="P103" s="433"/>
      <c r="Q103" s="105" t="s">
        <v>19</v>
      </c>
      <c r="R103" s="393">
        <f>$AA81*R101</f>
        <v>0</v>
      </c>
      <c r="S103" s="434"/>
      <c r="T103" s="434"/>
      <c r="U103" s="104" t="s">
        <v>19</v>
      </c>
      <c r="V103" s="432">
        <f>$AA81*V101</f>
        <v>0</v>
      </c>
      <c r="W103" s="433"/>
      <c r="X103" s="433"/>
      <c r="Y103" s="433"/>
      <c r="Z103" s="105" t="s">
        <v>19</v>
      </c>
      <c r="AA103" s="435">
        <f>SUM(H103,M103,R103,V103)</f>
        <v>0</v>
      </c>
      <c r="AB103" s="436"/>
      <c r="AC103" s="436"/>
      <c r="AD103" s="436"/>
      <c r="AE103" s="436"/>
      <c r="AF103" s="105" t="s">
        <v>19</v>
      </c>
    </row>
    <row r="104" spans="1:32" ht="18.600000000000001" x14ac:dyDescent="0.3">
      <c r="A104" s="363" t="s">
        <v>91</v>
      </c>
      <c r="B104" s="363"/>
      <c r="C104" s="363"/>
      <c r="D104" s="363"/>
      <c r="E104" s="363"/>
      <c r="F104" s="363"/>
      <c r="G104" s="363"/>
      <c r="H104" s="432">
        <f>AA83*H101</f>
        <v>0</v>
      </c>
      <c r="I104" s="433"/>
      <c r="J104" s="433"/>
      <c r="K104" s="433"/>
      <c r="L104" s="105" t="s">
        <v>19</v>
      </c>
      <c r="M104" s="432">
        <f>$AA83*M101</f>
        <v>0</v>
      </c>
      <c r="N104" s="433"/>
      <c r="O104" s="433"/>
      <c r="P104" s="433"/>
      <c r="Q104" s="105" t="s">
        <v>19</v>
      </c>
      <c r="R104" s="393">
        <f>$AA83*R101</f>
        <v>0</v>
      </c>
      <c r="S104" s="434"/>
      <c r="T104" s="434"/>
      <c r="U104" s="104" t="s">
        <v>19</v>
      </c>
      <c r="V104" s="432">
        <f>$AA83*V101</f>
        <v>0</v>
      </c>
      <c r="W104" s="433"/>
      <c r="X104" s="433"/>
      <c r="Y104" s="433"/>
      <c r="Z104" s="105" t="s">
        <v>19</v>
      </c>
      <c r="AA104" s="435">
        <f>SUM(H104,M104,R104,V104)</f>
        <v>0</v>
      </c>
      <c r="AB104" s="436"/>
      <c r="AC104" s="436"/>
      <c r="AD104" s="436"/>
      <c r="AE104" s="436"/>
      <c r="AF104" s="105" t="s">
        <v>19</v>
      </c>
    </row>
    <row r="105" spans="1:32" ht="19.2" thickBot="1" x14ac:dyDescent="0.35">
      <c r="A105" s="444" t="s">
        <v>35</v>
      </c>
      <c r="B105" s="444"/>
      <c r="C105" s="444"/>
      <c r="D105" s="444"/>
      <c r="E105" s="444"/>
      <c r="F105" s="444"/>
      <c r="G105" s="444"/>
      <c r="H105" s="445">
        <f>SUM(H102:K104)</f>
        <v>0</v>
      </c>
      <c r="I105" s="446"/>
      <c r="J105" s="446"/>
      <c r="K105" s="446"/>
      <c r="L105" s="107" t="s">
        <v>19</v>
      </c>
      <c r="M105" s="445">
        <f>SUM(M102:P104)</f>
        <v>0</v>
      </c>
      <c r="N105" s="446"/>
      <c r="O105" s="446"/>
      <c r="P105" s="446"/>
      <c r="Q105" s="107" t="s">
        <v>19</v>
      </c>
      <c r="R105" s="445">
        <f>SUM(R102:T104)</f>
        <v>0</v>
      </c>
      <c r="S105" s="446"/>
      <c r="T105" s="446"/>
      <c r="U105" s="108" t="s">
        <v>19</v>
      </c>
      <c r="V105" s="445">
        <f>SUM(V102:Y104)</f>
        <v>0</v>
      </c>
      <c r="W105" s="446"/>
      <c r="X105" s="446"/>
      <c r="Y105" s="446"/>
      <c r="Z105" s="107" t="s">
        <v>19</v>
      </c>
      <c r="AA105" s="132" t="s">
        <v>31</v>
      </c>
      <c r="AB105" s="447">
        <f>SUM(H105,M105,R105,V105)</f>
        <v>0</v>
      </c>
      <c r="AC105" s="447"/>
      <c r="AD105" s="447"/>
      <c r="AE105" s="447"/>
      <c r="AF105" s="107" t="s">
        <v>19</v>
      </c>
    </row>
    <row r="106" spans="1:32" ht="15.6" thickTop="1" x14ac:dyDescent="0.45">
      <c r="A106" s="460" t="s">
        <v>36</v>
      </c>
      <c r="B106" s="461"/>
      <c r="C106" s="461"/>
      <c r="D106" s="463"/>
      <c r="E106" s="463"/>
      <c r="F106" s="463"/>
      <c r="G106" s="464"/>
      <c r="H106" s="457" t="s">
        <v>41</v>
      </c>
      <c r="I106" s="455"/>
      <c r="J106" s="458"/>
      <c r="K106" s="465" t="s">
        <v>42</v>
      </c>
      <c r="L106" s="466"/>
      <c r="M106" s="457" t="s">
        <v>41</v>
      </c>
      <c r="N106" s="455"/>
      <c r="O106" s="458"/>
      <c r="P106" s="465" t="s">
        <v>42</v>
      </c>
      <c r="Q106" s="466"/>
      <c r="R106" s="457" t="s">
        <v>41</v>
      </c>
      <c r="S106" s="458"/>
      <c r="T106" s="455" t="s">
        <v>42</v>
      </c>
      <c r="U106" s="456"/>
      <c r="V106" s="457" t="s">
        <v>41</v>
      </c>
      <c r="W106" s="455"/>
      <c r="X106" s="458"/>
      <c r="Y106" s="459" t="s">
        <v>42</v>
      </c>
      <c r="Z106" s="456"/>
      <c r="AA106" s="460" t="s">
        <v>44</v>
      </c>
      <c r="AB106" s="461"/>
      <c r="AC106" s="461"/>
      <c r="AD106" s="461"/>
      <c r="AE106" s="461"/>
      <c r="AF106" s="462"/>
    </row>
    <row r="107" spans="1:32" ht="18.600000000000001" x14ac:dyDescent="0.3">
      <c r="A107" s="448" t="s">
        <v>38</v>
      </c>
      <c r="B107" s="449"/>
      <c r="C107" s="449"/>
      <c r="D107" s="449"/>
      <c r="E107" s="450">
        <v>20</v>
      </c>
      <c r="F107" s="450"/>
      <c r="G107" s="93" t="s">
        <v>37</v>
      </c>
      <c r="H107" s="451">
        <f>$H$21/1.1*0.2</f>
        <v>0</v>
      </c>
      <c r="I107" s="452"/>
      <c r="J107" s="109" t="s">
        <v>19</v>
      </c>
      <c r="K107" s="229">
        <f>K45</f>
        <v>0</v>
      </c>
      <c r="L107" s="33" t="s">
        <v>43</v>
      </c>
      <c r="M107" s="451">
        <f>$M$21/1.1*0.2</f>
        <v>0</v>
      </c>
      <c r="N107" s="452"/>
      <c r="O107" s="110" t="s">
        <v>19</v>
      </c>
      <c r="P107" s="134">
        <f>P45</f>
        <v>0</v>
      </c>
      <c r="Q107" s="111" t="s">
        <v>43</v>
      </c>
      <c r="R107" s="135">
        <f>$R$21/1.1*0.2</f>
        <v>0</v>
      </c>
      <c r="S107" s="110" t="s">
        <v>19</v>
      </c>
      <c r="T107" s="134">
        <f>T45</f>
        <v>0</v>
      </c>
      <c r="U107" s="111" t="s">
        <v>43</v>
      </c>
      <c r="V107" s="451">
        <f>$V$21/1.1*0.2</f>
        <v>0</v>
      </c>
      <c r="W107" s="452"/>
      <c r="X107" s="110" t="s">
        <v>19</v>
      </c>
      <c r="Y107" s="134">
        <f>Y45</f>
        <v>0</v>
      </c>
      <c r="Z107" s="111" t="s">
        <v>43</v>
      </c>
      <c r="AA107" s="453">
        <f>(H107*K107)+(M107*P107)+(R107*T107)+(V107*Y107)</f>
        <v>0</v>
      </c>
      <c r="AB107" s="454"/>
      <c r="AC107" s="454"/>
      <c r="AD107" s="454"/>
      <c r="AE107" s="454"/>
      <c r="AF107" s="112" t="s">
        <v>19</v>
      </c>
    </row>
    <row r="108" spans="1:32" ht="18.600000000000001" x14ac:dyDescent="0.3">
      <c r="A108" s="448" t="s">
        <v>39</v>
      </c>
      <c r="B108" s="449"/>
      <c r="C108" s="449"/>
      <c r="D108" s="449"/>
      <c r="E108" s="450">
        <v>50</v>
      </c>
      <c r="F108" s="450"/>
      <c r="G108" s="93" t="s">
        <v>37</v>
      </c>
      <c r="H108" s="451">
        <f>$H$21/1.1*0.5</f>
        <v>0</v>
      </c>
      <c r="I108" s="452"/>
      <c r="J108" s="109" t="s">
        <v>19</v>
      </c>
      <c r="K108" s="229">
        <f t="shared" ref="K108:K109" si="11">K46</f>
        <v>0</v>
      </c>
      <c r="L108" s="33" t="s">
        <v>43</v>
      </c>
      <c r="M108" s="451">
        <f>$M$21/1.1*0.5</f>
        <v>0</v>
      </c>
      <c r="N108" s="452"/>
      <c r="O108" s="110" t="s">
        <v>19</v>
      </c>
      <c r="P108" s="131">
        <f t="shared" ref="P108:P109" si="12">P46</f>
        <v>0</v>
      </c>
      <c r="Q108" s="111" t="s">
        <v>43</v>
      </c>
      <c r="R108" s="135">
        <f>$R$21/1.1*0.5</f>
        <v>0</v>
      </c>
      <c r="S108" s="110" t="s">
        <v>19</v>
      </c>
      <c r="T108" s="131">
        <f t="shared" ref="T108:T109" si="13">T46</f>
        <v>0</v>
      </c>
      <c r="U108" s="111" t="s">
        <v>43</v>
      </c>
      <c r="V108" s="451">
        <f>$V$21/1.1*0.5</f>
        <v>0</v>
      </c>
      <c r="W108" s="452"/>
      <c r="X108" s="110" t="s">
        <v>19</v>
      </c>
      <c r="Y108" s="131">
        <f t="shared" ref="Y108:Y109" si="14">Y46</f>
        <v>0</v>
      </c>
      <c r="Z108" s="113" t="s">
        <v>43</v>
      </c>
      <c r="AA108" s="453">
        <f>(H108*K108)+(M108*P108)+(R108*T108)+(V108*Y108)</f>
        <v>0</v>
      </c>
      <c r="AB108" s="454"/>
      <c r="AC108" s="454"/>
      <c r="AD108" s="454"/>
      <c r="AE108" s="454"/>
      <c r="AF108" s="112" t="s">
        <v>19</v>
      </c>
    </row>
    <row r="109" spans="1:32" ht="18.600000000000001" x14ac:dyDescent="0.3">
      <c r="A109" s="475" t="s">
        <v>40</v>
      </c>
      <c r="B109" s="476"/>
      <c r="C109" s="476"/>
      <c r="D109" s="476"/>
      <c r="E109" s="477">
        <v>100</v>
      </c>
      <c r="F109" s="477"/>
      <c r="G109" s="114" t="s">
        <v>37</v>
      </c>
      <c r="H109" s="451">
        <f>$H$21/1.1</f>
        <v>0</v>
      </c>
      <c r="I109" s="452"/>
      <c r="J109" s="115" t="s">
        <v>19</v>
      </c>
      <c r="K109" s="230">
        <f t="shared" si="11"/>
        <v>0</v>
      </c>
      <c r="L109" s="36" t="s">
        <v>43</v>
      </c>
      <c r="M109" s="451">
        <f>$M$21/1.1</f>
        <v>0</v>
      </c>
      <c r="N109" s="452"/>
      <c r="O109" s="110" t="s">
        <v>19</v>
      </c>
      <c r="P109" s="133">
        <f t="shared" si="12"/>
        <v>0</v>
      </c>
      <c r="Q109" s="111" t="s">
        <v>77</v>
      </c>
      <c r="R109" s="136">
        <f>$R$21/1.1</f>
        <v>0</v>
      </c>
      <c r="S109" s="110" t="s">
        <v>19</v>
      </c>
      <c r="T109" s="133">
        <f t="shared" si="13"/>
        <v>0</v>
      </c>
      <c r="U109" s="111" t="s">
        <v>43</v>
      </c>
      <c r="V109" s="451">
        <f>$V$21/1.1</f>
        <v>0</v>
      </c>
      <c r="W109" s="452"/>
      <c r="X109" s="110" t="s">
        <v>19</v>
      </c>
      <c r="Y109" s="133">
        <f t="shared" si="14"/>
        <v>0</v>
      </c>
      <c r="Z109" s="111" t="s">
        <v>43</v>
      </c>
      <c r="AA109" s="453">
        <f t="shared" ref="AA109" si="15">(H109*K109)+(M109*P109)+(R109*T109)+(V109*Y109)</f>
        <v>0</v>
      </c>
      <c r="AB109" s="454"/>
      <c r="AC109" s="454"/>
      <c r="AD109" s="454"/>
      <c r="AE109" s="454"/>
      <c r="AF109" s="117" t="s">
        <v>19</v>
      </c>
    </row>
    <row r="110" spans="1:32" ht="18.600000000000001" x14ac:dyDescent="0.45">
      <c r="A110" s="467" t="s">
        <v>45</v>
      </c>
      <c r="B110" s="468"/>
      <c r="C110" s="468"/>
      <c r="D110" s="468"/>
      <c r="E110" s="468"/>
      <c r="F110" s="468"/>
      <c r="G110" s="394"/>
      <c r="H110" s="469" t="s">
        <v>92</v>
      </c>
      <c r="I110" s="470"/>
      <c r="J110" s="470"/>
      <c r="K110" s="470"/>
      <c r="L110" s="470"/>
      <c r="M110" s="470"/>
      <c r="N110" s="470"/>
      <c r="O110" s="470"/>
      <c r="P110" s="470"/>
      <c r="Q110" s="470"/>
      <c r="R110" s="470"/>
      <c r="S110" s="470"/>
      <c r="T110" s="470"/>
      <c r="U110" s="470"/>
      <c r="V110" s="470"/>
      <c r="W110" s="470"/>
      <c r="X110" s="470"/>
      <c r="Y110" s="470"/>
      <c r="Z110" s="471"/>
      <c r="AA110" s="137" t="s">
        <v>50</v>
      </c>
      <c r="AB110" s="434">
        <f>SUM(AA107:AE109)</f>
        <v>0</v>
      </c>
      <c r="AC110" s="434"/>
      <c r="AD110" s="434"/>
      <c r="AE110" s="434"/>
      <c r="AF110" s="52" t="s">
        <v>19</v>
      </c>
    </row>
    <row r="111" spans="1:32" ht="18.600000000000001" x14ac:dyDescent="0.45">
      <c r="A111" s="472" t="s">
        <v>46</v>
      </c>
      <c r="B111" s="473"/>
      <c r="C111" s="473"/>
      <c r="D111" s="473"/>
      <c r="E111" s="473"/>
      <c r="F111" s="473"/>
      <c r="G111" s="474"/>
      <c r="H111" s="469" t="s">
        <v>47</v>
      </c>
      <c r="I111" s="470"/>
      <c r="J111" s="470"/>
      <c r="K111" s="470"/>
      <c r="L111" s="470"/>
      <c r="M111" s="470"/>
      <c r="N111" s="470"/>
      <c r="O111" s="470"/>
      <c r="P111" s="470"/>
      <c r="Q111" s="470"/>
      <c r="R111" s="470"/>
      <c r="S111" s="470"/>
      <c r="T111" s="470"/>
      <c r="U111" s="470"/>
      <c r="V111" s="470"/>
      <c r="W111" s="470"/>
      <c r="X111" s="470"/>
      <c r="Y111" s="470"/>
      <c r="Z111" s="471"/>
      <c r="AA111" s="138" t="s">
        <v>51</v>
      </c>
      <c r="AB111" s="434">
        <f>AB49</f>
        <v>0</v>
      </c>
      <c r="AC111" s="434"/>
      <c r="AD111" s="434"/>
      <c r="AE111" s="434"/>
      <c r="AF111" s="118" t="s">
        <v>19</v>
      </c>
    </row>
    <row r="112" spans="1:32" x14ac:dyDescent="0.4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row>
    <row r="113" spans="1:32" ht="27" x14ac:dyDescent="0.45">
      <c r="A113" s="480" t="s">
        <v>90</v>
      </c>
      <c r="B113" s="480"/>
      <c r="C113" s="480"/>
      <c r="D113" s="480"/>
      <c r="E113" s="480"/>
      <c r="F113" s="480"/>
      <c r="G113" s="480"/>
      <c r="H113" s="481">
        <f>(AB105+AB110+AB111)</f>
        <v>0</v>
      </c>
      <c r="I113" s="481"/>
      <c r="J113" s="481"/>
      <c r="K113" s="481"/>
      <c r="L113" s="481"/>
      <c r="M113" s="481"/>
      <c r="N113" s="481"/>
      <c r="O113" s="481"/>
      <c r="P113" s="481"/>
      <c r="Q113" s="482"/>
      <c r="R113" s="119" t="s">
        <v>19</v>
      </c>
      <c r="S113" s="82"/>
      <c r="T113" s="82"/>
      <c r="U113" s="82"/>
      <c r="V113" s="82"/>
      <c r="W113" s="82"/>
      <c r="X113" s="82"/>
      <c r="Y113" s="82"/>
      <c r="Z113" s="82"/>
      <c r="AA113" s="82"/>
      <c r="AB113" s="82"/>
      <c r="AC113" s="82"/>
      <c r="AD113" s="82"/>
      <c r="AE113" s="82"/>
      <c r="AF113" s="82"/>
    </row>
    <row r="114" spans="1:32" x14ac:dyDescent="0.45">
      <c r="A114" s="82"/>
      <c r="B114" s="82"/>
      <c r="C114" s="82"/>
      <c r="D114" s="82"/>
      <c r="E114" s="82"/>
      <c r="F114" s="82"/>
      <c r="G114" s="82"/>
      <c r="H114" s="82"/>
      <c r="I114" s="82"/>
      <c r="J114" s="82"/>
      <c r="K114" s="82"/>
      <c r="L114" s="82"/>
      <c r="M114" s="82"/>
      <c r="N114" s="82"/>
      <c r="O114" s="82"/>
      <c r="P114" s="82"/>
      <c r="Q114" s="82"/>
      <c r="R114" s="82"/>
      <c r="S114" s="82"/>
      <c r="T114" s="82"/>
      <c r="U114" s="82"/>
      <c r="V114" s="82"/>
      <c r="W114" s="116"/>
      <c r="X114" s="82"/>
      <c r="Y114" s="82"/>
      <c r="Z114" s="82"/>
      <c r="AA114" s="82"/>
      <c r="AB114" s="82"/>
      <c r="AC114" s="82"/>
      <c r="AD114" s="82"/>
      <c r="AE114" s="82"/>
      <c r="AF114" s="82"/>
    </row>
    <row r="115" spans="1:32" x14ac:dyDescent="0.45">
      <c r="A115" s="82" t="s">
        <v>59</v>
      </c>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row>
    <row r="116" spans="1:32" x14ac:dyDescent="0.4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row>
    <row r="117" spans="1:32" ht="16.2" x14ac:dyDescent="0.45">
      <c r="A117" s="483" t="s">
        <v>52</v>
      </c>
      <c r="B117" s="483"/>
      <c r="C117" s="483"/>
      <c r="D117" s="483"/>
      <c r="E117" s="483"/>
      <c r="F117" s="484">
        <f>F55</f>
        <v>0</v>
      </c>
      <c r="G117" s="484"/>
      <c r="H117" s="120" t="s">
        <v>27</v>
      </c>
      <c r="I117" s="139">
        <f>I55</f>
        <v>0</v>
      </c>
      <c r="J117" s="82" t="s">
        <v>28</v>
      </c>
      <c r="K117" s="82"/>
      <c r="L117" s="82"/>
      <c r="M117" s="82"/>
      <c r="N117" s="82"/>
      <c r="O117" s="82"/>
      <c r="P117" s="82"/>
      <c r="Q117" s="82"/>
      <c r="R117" s="82"/>
      <c r="S117" s="82"/>
      <c r="T117" s="82"/>
      <c r="U117" s="82"/>
      <c r="V117" s="82"/>
      <c r="W117" s="82"/>
      <c r="X117" s="82"/>
      <c r="Y117" s="82"/>
      <c r="Z117" s="82"/>
      <c r="AA117" s="82"/>
      <c r="AB117" s="82"/>
      <c r="AC117" s="82"/>
      <c r="AD117" s="82"/>
      <c r="AE117" s="82"/>
      <c r="AF117" s="82"/>
    </row>
    <row r="118" spans="1:32" x14ac:dyDescent="0.45">
      <c r="A118" s="82"/>
      <c r="B118" s="82"/>
      <c r="C118" s="82"/>
      <c r="D118" s="82"/>
      <c r="E118" s="82"/>
      <c r="F118" s="82"/>
      <c r="G118" s="82"/>
      <c r="H118" s="82"/>
      <c r="I118" s="82"/>
      <c r="J118" s="82"/>
      <c r="K118" s="82"/>
      <c r="L118" s="82"/>
      <c r="M118" s="116"/>
      <c r="N118" s="116"/>
      <c r="O118" s="116"/>
      <c r="P118" s="116"/>
      <c r="Q118" s="116"/>
      <c r="R118" s="116"/>
      <c r="S118" s="116"/>
      <c r="T118" s="463"/>
      <c r="U118" s="463"/>
      <c r="V118" s="463"/>
      <c r="W118" s="463"/>
      <c r="X118" s="463"/>
      <c r="Y118" s="463"/>
      <c r="Z118" s="463"/>
      <c r="AA118" s="463"/>
      <c r="AB118" s="463"/>
      <c r="AC118" s="463"/>
      <c r="AD118" s="463"/>
      <c r="AE118" s="463"/>
      <c r="AF118" s="463"/>
    </row>
    <row r="119" spans="1:32" x14ac:dyDescent="0.45">
      <c r="A119" s="82"/>
      <c r="B119" s="82"/>
      <c r="C119" s="82"/>
      <c r="D119" s="82"/>
      <c r="E119" s="82"/>
      <c r="F119" s="82"/>
      <c r="G119" s="82"/>
      <c r="H119" s="82"/>
      <c r="I119" s="82"/>
      <c r="J119" s="82"/>
      <c r="K119" s="82"/>
      <c r="L119" s="82"/>
      <c r="M119" s="479" t="s">
        <v>55</v>
      </c>
      <c r="N119" s="479"/>
      <c r="O119" s="479"/>
      <c r="P119" s="479"/>
      <c r="Q119" s="479"/>
      <c r="R119" s="479"/>
      <c r="S119" s="121"/>
      <c r="T119" s="478"/>
      <c r="U119" s="478"/>
      <c r="V119" s="478"/>
      <c r="W119" s="478"/>
      <c r="X119" s="478"/>
      <c r="Y119" s="478"/>
      <c r="Z119" s="478"/>
      <c r="AA119" s="478"/>
      <c r="AB119" s="478"/>
      <c r="AC119" s="478"/>
      <c r="AD119" s="478"/>
      <c r="AE119" s="478"/>
      <c r="AF119" s="478"/>
    </row>
    <row r="120" spans="1:32" x14ac:dyDescent="0.45">
      <c r="A120" s="82"/>
      <c r="B120" s="82"/>
      <c r="C120" s="82"/>
      <c r="D120" s="82"/>
      <c r="E120" s="82"/>
      <c r="F120" s="82"/>
      <c r="G120" s="82"/>
      <c r="H120" s="82"/>
      <c r="I120" s="82"/>
      <c r="J120" s="82"/>
      <c r="K120" s="82"/>
      <c r="L120" s="82"/>
      <c r="M120" s="116"/>
      <c r="N120" s="116"/>
      <c r="O120" s="116"/>
      <c r="P120" s="116"/>
      <c r="Q120" s="116"/>
      <c r="R120" s="116"/>
      <c r="S120" s="116"/>
      <c r="T120" s="463"/>
      <c r="U120" s="463"/>
      <c r="V120" s="463"/>
      <c r="W120" s="463"/>
      <c r="X120" s="463"/>
      <c r="Y120" s="463"/>
      <c r="Z120" s="463"/>
      <c r="AA120" s="463"/>
      <c r="AB120" s="463"/>
      <c r="AC120" s="463"/>
      <c r="AD120" s="463"/>
      <c r="AE120" s="463"/>
      <c r="AF120" s="463"/>
    </row>
    <row r="121" spans="1:32" x14ac:dyDescent="0.45">
      <c r="A121" s="82"/>
      <c r="B121" s="82"/>
      <c r="C121" s="82"/>
      <c r="D121" s="82"/>
      <c r="E121" s="82"/>
      <c r="F121" s="82"/>
      <c r="G121" s="82"/>
      <c r="H121" s="82"/>
      <c r="I121" s="82"/>
      <c r="J121" s="82"/>
      <c r="K121" s="82"/>
      <c r="L121" s="82"/>
      <c r="M121" s="479" t="s">
        <v>56</v>
      </c>
      <c r="N121" s="479"/>
      <c r="O121" s="479"/>
      <c r="P121" s="479"/>
      <c r="Q121" s="479"/>
      <c r="R121" s="479"/>
      <c r="S121" s="121"/>
      <c r="T121" s="478"/>
      <c r="U121" s="478"/>
      <c r="V121" s="478"/>
      <c r="W121" s="478"/>
      <c r="X121" s="478"/>
      <c r="Y121" s="478"/>
      <c r="Z121" s="478"/>
      <c r="AA121" s="478"/>
      <c r="AB121" s="478"/>
      <c r="AC121" s="478"/>
      <c r="AD121" s="478"/>
      <c r="AE121" s="478"/>
      <c r="AF121" s="478"/>
    </row>
    <row r="122" spans="1:32" x14ac:dyDescent="0.4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row>
    <row r="123" spans="1:32" x14ac:dyDescent="0.45">
      <c r="A123" s="82" t="s">
        <v>57</v>
      </c>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row>
    <row r="124" spans="1:32" x14ac:dyDescent="0.45">
      <c r="A124" s="82" t="s">
        <v>58</v>
      </c>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520" t="s">
        <v>112</v>
      </c>
      <c r="AD124" s="520"/>
      <c r="AE124" s="520"/>
      <c r="AF124" s="520"/>
    </row>
    <row r="125" spans="1:32" x14ac:dyDescent="0.45">
      <c r="A125" s="361" t="s">
        <v>0</v>
      </c>
      <c r="B125" s="361"/>
      <c r="C125" s="361"/>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row>
    <row r="126" spans="1:32" ht="18.600000000000001" x14ac:dyDescent="0.45">
      <c r="A126" s="362" t="s">
        <v>80</v>
      </c>
      <c r="B126" s="362"/>
      <c r="C126" s="362"/>
      <c r="D126" s="362"/>
      <c r="E126" s="362"/>
      <c r="F126" s="362"/>
      <c r="G126" s="362"/>
      <c r="H126" s="362"/>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2"/>
      <c r="AF126" s="362"/>
    </row>
    <row r="127" spans="1:32" ht="15.6" customHeight="1" x14ac:dyDescent="0.45">
      <c r="A127" s="83" t="s">
        <v>1</v>
      </c>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row>
    <row r="128" spans="1:32" ht="27" x14ac:dyDescent="0.45">
      <c r="A128" s="365" t="s">
        <v>3</v>
      </c>
      <c r="B128" s="365"/>
      <c r="C128" s="365"/>
      <c r="D128" s="364">
        <f>D66</f>
        <v>0</v>
      </c>
      <c r="E128" s="365"/>
      <c r="F128" s="365"/>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c r="AF128" s="365"/>
    </row>
    <row r="129" spans="1:32" ht="27" x14ac:dyDescent="0.45">
      <c r="A129" s="365" t="s">
        <v>4</v>
      </c>
      <c r="B129" s="365"/>
      <c r="C129" s="365"/>
      <c r="D129" s="364">
        <f>D67</f>
        <v>0</v>
      </c>
      <c r="E129" s="365"/>
      <c r="F129" s="365"/>
      <c r="G129" s="365"/>
      <c r="H129" s="365"/>
      <c r="I129" s="365"/>
      <c r="J129" s="365"/>
      <c r="K129" s="365"/>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row>
    <row r="130" spans="1:32" ht="28.5" customHeight="1" x14ac:dyDescent="0.45">
      <c r="A130" s="365" t="s">
        <v>5</v>
      </c>
      <c r="B130" s="365"/>
      <c r="C130" s="365"/>
      <c r="D130" s="371">
        <f>D68</f>
        <v>0</v>
      </c>
      <c r="E130" s="372"/>
      <c r="F130" s="372"/>
      <c r="G130" s="372"/>
      <c r="H130" s="141" t="s">
        <v>6</v>
      </c>
      <c r="I130" s="372">
        <f>I68</f>
        <v>0</v>
      </c>
      <c r="J130" s="372"/>
      <c r="K130" s="372"/>
      <c r="L130" s="372"/>
      <c r="M130" s="141" t="s">
        <v>6</v>
      </c>
      <c r="N130" s="372">
        <f>N68</f>
        <v>0</v>
      </c>
      <c r="O130" s="372"/>
      <c r="P130" s="373"/>
      <c r="Q130" s="365" t="s">
        <v>2</v>
      </c>
      <c r="R130" s="365"/>
      <c r="S130" s="371">
        <f>S68</f>
        <v>0</v>
      </c>
      <c r="T130" s="372"/>
      <c r="U130" s="372"/>
      <c r="V130" s="372"/>
      <c r="W130" s="141" t="s">
        <v>6</v>
      </c>
      <c r="X130" s="372">
        <f>X68</f>
        <v>0</v>
      </c>
      <c r="Y130" s="372"/>
      <c r="Z130" s="372"/>
      <c r="AA130" s="372"/>
      <c r="AB130" s="372"/>
      <c r="AC130" s="140" t="s">
        <v>6</v>
      </c>
      <c r="AD130" s="372">
        <f>AD68</f>
        <v>0</v>
      </c>
      <c r="AE130" s="372"/>
      <c r="AF130" s="373"/>
    </row>
    <row r="131" spans="1:32" x14ac:dyDescent="0.45">
      <c r="A131" s="13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row>
    <row r="132" spans="1:32" ht="16.2" x14ac:dyDescent="0.45">
      <c r="A132" s="182" t="s">
        <v>7</v>
      </c>
      <c r="B132" s="139"/>
      <c r="C132" s="139"/>
      <c r="D132" s="139"/>
      <c r="E132" s="182"/>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row>
    <row r="133" spans="1:32" x14ac:dyDescent="0.45">
      <c r="A133" s="488" t="s">
        <v>8</v>
      </c>
      <c r="B133" s="488"/>
      <c r="C133" s="488"/>
      <c r="D133" s="488"/>
      <c r="E133" s="488"/>
      <c r="F133" s="488"/>
      <c r="G133" s="488"/>
      <c r="H133" s="488"/>
      <c r="I133" s="488"/>
      <c r="J133" s="488"/>
      <c r="K133" s="488"/>
      <c r="L133" s="488"/>
      <c r="M133" s="488"/>
      <c r="N133" s="488" t="s">
        <v>9</v>
      </c>
      <c r="O133" s="488"/>
      <c r="P133" s="488"/>
      <c r="Q133" s="488"/>
      <c r="R133" s="488"/>
      <c r="S133" s="488" t="s">
        <v>10</v>
      </c>
      <c r="T133" s="488"/>
      <c r="U133" s="488"/>
      <c r="V133" s="488"/>
      <c r="W133" s="488"/>
      <c r="X133" s="488"/>
      <c r="Y133" s="488"/>
      <c r="Z133" s="488" t="s">
        <v>11</v>
      </c>
      <c r="AA133" s="488"/>
      <c r="AB133" s="488"/>
      <c r="AC133" s="488"/>
      <c r="AD133" s="488"/>
      <c r="AE133" s="488"/>
      <c r="AF133" s="488"/>
    </row>
    <row r="134" spans="1:32" x14ac:dyDescent="0.45">
      <c r="A134" s="183"/>
      <c r="B134" s="184" t="s">
        <v>93</v>
      </c>
      <c r="C134" s="184"/>
      <c r="D134" s="184"/>
      <c r="E134" s="184"/>
      <c r="F134" s="184"/>
      <c r="G134" s="184"/>
      <c r="H134" s="184"/>
      <c r="I134" s="185" t="s">
        <v>98</v>
      </c>
      <c r="J134" s="184"/>
      <c r="K134" s="184"/>
      <c r="L134" s="184"/>
      <c r="M134" s="186"/>
      <c r="N134" s="489" t="s">
        <v>12</v>
      </c>
      <c r="O134" s="490"/>
      <c r="P134" s="490"/>
      <c r="Q134" s="490"/>
      <c r="R134" s="491"/>
      <c r="S134" s="489" t="s">
        <v>13</v>
      </c>
      <c r="T134" s="490"/>
      <c r="U134" s="490"/>
      <c r="V134" s="490"/>
      <c r="W134" s="490"/>
      <c r="X134" s="490"/>
      <c r="Y134" s="491"/>
      <c r="Z134" s="489" t="s">
        <v>14</v>
      </c>
      <c r="AA134" s="490"/>
      <c r="AB134" s="490"/>
      <c r="AC134" s="490"/>
      <c r="AD134" s="490"/>
      <c r="AE134" s="490"/>
      <c r="AF134" s="491"/>
    </row>
    <row r="135" spans="1:32" x14ac:dyDescent="0.45">
      <c r="A135" s="187"/>
      <c r="B135" s="188" t="s">
        <v>94</v>
      </c>
      <c r="C135" s="188"/>
      <c r="D135" s="188"/>
      <c r="E135" s="188"/>
      <c r="F135" s="188"/>
      <c r="G135" s="188"/>
      <c r="H135" s="188"/>
      <c r="I135" s="188" t="s">
        <v>99</v>
      </c>
      <c r="J135" s="188"/>
      <c r="K135" s="188"/>
      <c r="L135" s="188"/>
      <c r="M135" s="189"/>
      <c r="N135" s="492"/>
      <c r="O135" s="493"/>
      <c r="P135" s="493"/>
      <c r="Q135" s="493"/>
      <c r="R135" s="494"/>
      <c r="S135" s="492"/>
      <c r="T135" s="493"/>
      <c r="U135" s="493"/>
      <c r="V135" s="493"/>
      <c r="W135" s="493"/>
      <c r="X135" s="493"/>
      <c r="Y135" s="494"/>
      <c r="Z135" s="492"/>
      <c r="AA135" s="493"/>
      <c r="AB135" s="493"/>
      <c r="AC135" s="493"/>
      <c r="AD135" s="493"/>
      <c r="AE135" s="493"/>
      <c r="AF135" s="494"/>
    </row>
    <row r="136" spans="1:32" x14ac:dyDescent="0.45">
      <c r="A136" s="187"/>
      <c r="B136" s="188" t="s">
        <v>95</v>
      </c>
      <c r="C136" s="188"/>
      <c r="D136" s="188"/>
      <c r="E136" s="188"/>
      <c r="F136" s="188"/>
      <c r="G136" s="188"/>
      <c r="H136" s="188"/>
      <c r="I136" s="188" t="s">
        <v>100</v>
      </c>
      <c r="J136" s="188"/>
      <c r="K136" s="188"/>
      <c r="L136" s="188"/>
      <c r="M136" s="189"/>
      <c r="N136" s="374">
        <f>N74</f>
        <v>0</v>
      </c>
      <c r="O136" s="375"/>
      <c r="P136" s="375"/>
      <c r="Q136" s="375"/>
      <c r="R136" s="376"/>
      <c r="S136" s="374">
        <f>S74</f>
        <v>0</v>
      </c>
      <c r="T136" s="375"/>
      <c r="U136" s="375"/>
      <c r="V136" s="375"/>
      <c r="W136" s="375"/>
      <c r="X136" s="375"/>
      <c r="Y136" s="376"/>
      <c r="Z136" s="187"/>
      <c r="AA136" s="188"/>
      <c r="AB136" s="188"/>
      <c r="AC136" s="188" t="s">
        <v>105</v>
      </c>
      <c r="AD136" s="188"/>
      <c r="AE136" s="188"/>
      <c r="AF136" s="189"/>
    </row>
    <row r="137" spans="1:32" x14ac:dyDescent="0.45">
      <c r="A137" s="187"/>
      <c r="B137" s="188" t="s">
        <v>96</v>
      </c>
      <c r="C137" s="188"/>
      <c r="D137" s="188"/>
      <c r="E137" s="188"/>
      <c r="F137" s="188"/>
      <c r="G137" s="188"/>
      <c r="H137" s="188"/>
      <c r="I137" s="188" t="s">
        <v>101</v>
      </c>
      <c r="J137" s="188"/>
      <c r="K137" s="188"/>
      <c r="L137" s="188"/>
      <c r="M137" s="189"/>
      <c r="N137" s="374"/>
      <c r="O137" s="375"/>
      <c r="P137" s="375"/>
      <c r="Q137" s="375"/>
      <c r="R137" s="376"/>
      <c r="S137" s="374"/>
      <c r="T137" s="375"/>
      <c r="U137" s="375"/>
      <c r="V137" s="375"/>
      <c r="W137" s="375"/>
      <c r="X137" s="375"/>
      <c r="Y137" s="376"/>
      <c r="Z137" s="187"/>
      <c r="AA137" s="188"/>
      <c r="AB137" s="188"/>
      <c r="AC137" s="188" t="s">
        <v>106</v>
      </c>
      <c r="AD137" s="188"/>
      <c r="AE137" s="188"/>
      <c r="AF137" s="189"/>
    </row>
    <row r="138" spans="1:32" x14ac:dyDescent="0.45">
      <c r="A138" s="190"/>
      <c r="B138" s="191" t="s">
        <v>97</v>
      </c>
      <c r="C138" s="191"/>
      <c r="D138" s="191"/>
      <c r="E138" s="191"/>
      <c r="F138" s="191"/>
      <c r="G138" s="191"/>
      <c r="H138" s="191"/>
      <c r="I138" s="191" t="s">
        <v>102</v>
      </c>
      <c r="J138" s="191" t="s">
        <v>103</v>
      </c>
      <c r="K138" s="515">
        <f>K76</f>
        <v>0</v>
      </c>
      <c r="L138" s="515"/>
      <c r="M138" s="192" t="s">
        <v>104</v>
      </c>
      <c r="N138" s="377"/>
      <c r="O138" s="378"/>
      <c r="P138" s="378"/>
      <c r="Q138" s="378"/>
      <c r="R138" s="379"/>
      <c r="S138" s="377"/>
      <c r="T138" s="378"/>
      <c r="U138" s="378"/>
      <c r="V138" s="378"/>
      <c r="W138" s="378"/>
      <c r="X138" s="378"/>
      <c r="Y138" s="379"/>
      <c r="Z138" s="190"/>
      <c r="AA138" s="191"/>
      <c r="AB138" s="191"/>
      <c r="AC138" s="188" t="s">
        <v>107</v>
      </c>
      <c r="AD138" s="191"/>
      <c r="AE138" s="191"/>
      <c r="AF138" s="192"/>
    </row>
    <row r="139" spans="1:32" x14ac:dyDescent="0.45">
      <c r="A139" s="485" t="s">
        <v>15</v>
      </c>
      <c r="B139" s="485"/>
      <c r="C139" s="485"/>
      <c r="D139" s="485"/>
      <c r="E139" s="485"/>
      <c r="F139" s="485"/>
      <c r="G139" s="485"/>
      <c r="H139" s="485"/>
      <c r="I139" s="485"/>
      <c r="J139" s="485"/>
      <c r="K139" s="485"/>
      <c r="L139" s="485"/>
      <c r="M139" s="485"/>
      <c r="N139" s="485"/>
      <c r="O139" s="485"/>
      <c r="P139" s="485"/>
      <c r="Q139" s="485"/>
      <c r="R139" s="485"/>
      <c r="S139" s="485"/>
      <c r="T139" s="485"/>
      <c r="U139" s="485"/>
      <c r="V139" s="485"/>
      <c r="W139" s="485"/>
      <c r="X139" s="485"/>
      <c r="Y139" s="485"/>
      <c r="Z139" s="485"/>
      <c r="AA139" s="485"/>
      <c r="AB139" s="485"/>
      <c r="AC139" s="485"/>
      <c r="AD139" s="485"/>
      <c r="AE139" s="485"/>
      <c r="AF139" s="485"/>
    </row>
    <row r="140" spans="1:32" x14ac:dyDescent="0.45">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row>
    <row r="141" spans="1:32" ht="24.6" x14ac:dyDescent="0.45">
      <c r="A141" s="486" t="s">
        <v>16</v>
      </c>
      <c r="B141" s="487"/>
      <c r="C141" s="487"/>
      <c r="D141" s="487"/>
      <c r="E141" s="487"/>
      <c r="F141" s="487"/>
      <c r="G141" s="383">
        <f>G79</f>
        <v>0</v>
      </c>
      <c r="H141" s="365"/>
      <c r="I141" s="365"/>
      <c r="J141" s="365"/>
      <c r="K141" s="365"/>
      <c r="L141" s="365"/>
      <c r="M141" s="365"/>
      <c r="N141" s="365"/>
      <c r="O141" s="365"/>
      <c r="P141" s="365"/>
      <c r="Q141" s="365"/>
      <c r="R141" s="365"/>
      <c r="S141" s="365"/>
      <c r="T141" s="365"/>
      <c r="U141" s="384"/>
      <c r="V141" s="193" t="s">
        <v>17</v>
      </c>
      <c r="W141" s="139"/>
      <c r="X141" s="139"/>
      <c r="Y141" s="139"/>
      <c r="Z141" s="139"/>
      <c r="AA141" s="139"/>
      <c r="AB141" s="139"/>
      <c r="AC141" s="139"/>
      <c r="AD141" s="139"/>
      <c r="AE141" s="139"/>
      <c r="AF141" s="139"/>
    </row>
    <row r="142" spans="1:32" x14ac:dyDescent="0.45">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365" t="s">
        <v>88</v>
      </c>
      <c r="AB142" s="365"/>
      <c r="AC142" s="365"/>
      <c r="AD142" s="365"/>
      <c r="AE142" s="365"/>
      <c r="AF142" s="365"/>
    </row>
    <row r="143" spans="1:32" ht="18.600000000000001" x14ac:dyDescent="0.45">
      <c r="A143" s="182" t="s">
        <v>18</v>
      </c>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392">
        <f>AA81</f>
        <v>0</v>
      </c>
      <c r="AB143" s="392"/>
      <c r="AC143" s="392"/>
      <c r="AD143" s="392"/>
      <c r="AE143" s="393"/>
      <c r="AF143" s="194" t="s">
        <v>19</v>
      </c>
    </row>
    <row r="144" spans="1:32" x14ac:dyDescent="0.45">
      <c r="A144" s="497" t="s">
        <v>83</v>
      </c>
      <c r="B144" s="488"/>
      <c r="C144" s="488"/>
      <c r="D144" s="488"/>
      <c r="E144" s="488"/>
      <c r="F144" s="488"/>
      <c r="G144" s="488"/>
      <c r="H144" s="365" t="s">
        <v>84</v>
      </c>
      <c r="I144" s="365"/>
      <c r="J144" s="365"/>
      <c r="K144" s="365"/>
      <c r="L144" s="365"/>
      <c r="M144" s="365" t="s">
        <v>86</v>
      </c>
      <c r="N144" s="365"/>
      <c r="O144" s="365"/>
      <c r="P144" s="365"/>
      <c r="Q144" s="365"/>
      <c r="R144" s="365" t="s">
        <v>85</v>
      </c>
      <c r="S144" s="365"/>
      <c r="T144" s="365"/>
      <c r="U144" s="365"/>
      <c r="V144" s="365" t="s">
        <v>87</v>
      </c>
      <c r="W144" s="365"/>
      <c r="X144" s="365"/>
      <c r="Y144" s="365"/>
      <c r="Z144" s="365"/>
      <c r="AA144" s="365" t="s">
        <v>89</v>
      </c>
      <c r="AB144" s="365"/>
      <c r="AC144" s="365"/>
      <c r="AD144" s="365"/>
      <c r="AE144" s="365"/>
      <c r="AF144" s="365"/>
    </row>
    <row r="145" spans="1:32" ht="18.600000000000001" x14ac:dyDescent="0.45">
      <c r="A145" s="488"/>
      <c r="B145" s="488"/>
      <c r="C145" s="488"/>
      <c r="D145" s="488"/>
      <c r="E145" s="488"/>
      <c r="F145" s="488"/>
      <c r="G145" s="488"/>
      <c r="H145" s="392">
        <f>H83</f>
        <v>0</v>
      </c>
      <c r="I145" s="392"/>
      <c r="J145" s="392"/>
      <c r="K145" s="393"/>
      <c r="L145" s="194" t="s">
        <v>19</v>
      </c>
      <c r="M145" s="392">
        <f>M83</f>
        <v>0</v>
      </c>
      <c r="N145" s="392"/>
      <c r="O145" s="392"/>
      <c r="P145" s="393"/>
      <c r="Q145" s="194" t="s">
        <v>19</v>
      </c>
      <c r="R145" s="392">
        <f>R83</f>
        <v>0</v>
      </c>
      <c r="S145" s="392"/>
      <c r="T145" s="393"/>
      <c r="U145" s="194" t="s">
        <v>19</v>
      </c>
      <c r="V145" s="392">
        <f>V83</f>
        <v>0</v>
      </c>
      <c r="W145" s="392"/>
      <c r="X145" s="392"/>
      <c r="Y145" s="393"/>
      <c r="Z145" s="194" t="s">
        <v>19</v>
      </c>
      <c r="AA145" s="392">
        <f>AA83</f>
        <v>0</v>
      </c>
      <c r="AB145" s="392"/>
      <c r="AC145" s="392"/>
      <c r="AD145" s="392"/>
      <c r="AE145" s="393"/>
      <c r="AF145" s="194" t="s">
        <v>19</v>
      </c>
    </row>
    <row r="146" spans="1:32" x14ac:dyDescent="0.45">
      <c r="A146" s="13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row>
    <row r="147" spans="1:32" x14ac:dyDescent="0.45">
      <c r="A147" s="365" t="s">
        <v>22</v>
      </c>
      <c r="B147" s="365"/>
      <c r="C147" s="365"/>
      <c r="D147" s="365"/>
      <c r="E147" s="365"/>
      <c r="F147" s="365"/>
      <c r="G147" s="365"/>
      <c r="H147" s="495" t="s">
        <v>20</v>
      </c>
      <c r="I147" s="496"/>
      <c r="J147" s="496"/>
      <c r="K147" s="496"/>
      <c r="L147" s="496"/>
      <c r="M147" s="496" t="s">
        <v>24</v>
      </c>
      <c r="N147" s="496"/>
      <c r="O147" s="496"/>
      <c r="P147" s="496"/>
      <c r="Q147" s="496"/>
      <c r="R147" s="496" t="s">
        <v>25</v>
      </c>
      <c r="S147" s="496"/>
      <c r="T147" s="496"/>
      <c r="U147" s="496"/>
      <c r="V147" s="496" t="s">
        <v>21</v>
      </c>
      <c r="W147" s="496"/>
      <c r="X147" s="496"/>
      <c r="Y147" s="496"/>
      <c r="Z147" s="496"/>
      <c r="AA147" s="496" t="s">
        <v>23</v>
      </c>
      <c r="AB147" s="496"/>
      <c r="AC147" s="496"/>
      <c r="AD147" s="496"/>
      <c r="AE147" s="496"/>
      <c r="AF147" s="365"/>
    </row>
    <row r="148" spans="1:32" ht="18.600000000000001" x14ac:dyDescent="0.3">
      <c r="A148" s="235">
        <f>A86</f>
        <v>0</v>
      </c>
      <c r="B148" s="195" t="s">
        <v>27</v>
      </c>
      <c r="C148" s="130">
        <f>C86</f>
        <v>0</v>
      </c>
      <c r="D148" s="195" t="s">
        <v>28</v>
      </c>
      <c r="E148" s="130" t="s">
        <v>29</v>
      </c>
      <c r="F148" s="130">
        <f>F86</f>
        <v>0</v>
      </c>
      <c r="G148" s="130" t="s">
        <v>30</v>
      </c>
      <c r="H148" s="397">
        <f>H86</f>
        <v>0</v>
      </c>
      <c r="I148" s="398"/>
      <c r="J148" s="398"/>
      <c r="K148" s="399"/>
      <c r="L148" s="196" t="s">
        <v>26</v>
      </c>
      <c r="M148" s="397">
        <f>M86</f>
        <v>0</v>
      </c>
      <c r="N148" s="398"/>
      <c r="O148" s="398"/>
      <c r="P148" s="399"/>
      <c r="Q148" s="196" t="s">
        <v>26</v>
      </c>
      <c r="R148" s="397">
        <f>R86</f>
        <v>0</v>
      </c>
      <c r="S148" s="398"/>
      <c r="T148" s="399"/>
      <c r="U148" s="197" t="s">
        <v>26</v>
      </c>
      <c r="V148" s="397">
        <f>V86</f>
        <v>0</v>
      </c>
      <c r="W148" s="398"/>
      <c r="X148" s="398"/>
      <c r="Y148" s="399"/>
      <c r="Z148" s="198" t="s">
        <v>26</v>
      </c>
      <c r="AA148" s="400">
        <f>SUM(H148,M148,R148,V148)</f>
        <v>0</v>
      </c>
      <c r="AB148" s="401"/>
      <c r="AC148" s="401"/>
      <c r="AD148" s="401"/>
      <c r="AE148" s="402"/>
      <c r="AF148" s="197" t="s">
        <v>26</v>
      </c>
    </row>
    <row r="149" spans="1:32" ht="18.600000000000001" x14ac:dyDescent="0.3">
      <c r="A149" s="129">
        <f t="shared" ref="A149:A162" si="16">A87</f>
        <v>0</v>
      </c>
      <c r="B149" s="199" t="s">
        <v>27</v>
      </c>
      <c r="C149" s="130">
        <f t="shared" ref="C149:C162" si="17">C87</f>
        <v>0</v>
      </c>
      <c r="D149" s="199" t="s">
        <v>28</v>
      </c>
      <c r="E149" s="131" t="s">
        <v>29</v>
      </c>
      <c r="F149" s="130">
        <f t="shared" ref="F149:F162" si="18">F87</f>
        <v>0</v>
      </c>
      <c r="G149" s="200" t="s">
        <v>30</v>
      </c>
      <c r="H149" s="403">
        <f t="shared" ref="H149:H162" si="19">H87</f>
        <v>0</v>
      </c>
      <c r="I149" s="404"/>
      <c r="J149" s="404"/>
      <c r="K149" s="404"/>
      <c r="L149" s="201" t="s">
        <v>26</v>
      </c>
      <c r="M149" s="403">
        <f t="shared" ref="M149:M162" si="20">M87</f>
        <v>0</v>
      </c>
      <c r="N149" s="404"/>
      <c r="O149" s="404"/>
      <c r="P149" s="404"/>
      <c r="Q149" s="201" t="s">
        <v>26</v>
      </c>
      <c r="R149" s="403">
        <f t="shared" ref="R149:R162" si="21">R87</f>
        <v>0</v>
      </c>
      <c r="S149" s="404"/>
      <c r="T149" s="404"/>
      <c r="U149" s="202" t="s">
        <v>26</v>
      </c>
      <c r="V149" s="403">
        <f t="shared" ref="V149:V162" si="22">V87</f>
        <v>0</v>
      </c>
      <c r="W149" s="404"/>
      <c r="X149" s="404"/>
      <c r="Y149" s="404"/>
      <c r="Z149" s="203" t="s">
        <v>26</v>
      </c>
      <c r="AA149" s="405">
        <f t="shared" ref="AA149:AA162" si="23">SUM(H149,M149,R149,V149)</f>
        <v>0</v>
      </c>
      <c r="AB149" s="406"/>
      <c r="AC149" s="406"/>
      <c r="AD149" s="406"/>
      <c r="AE149" s="407"/>
      <c r="AF149" s="202" t="s">
        <v>26</v>
      </c>
    </row>
    <row r="150" spans="1:32" ht="18.600000000000001" x14ac:dyDescent="0.3">
      <c r="A150" s="129">
        <f t="shared" si="16"/>
        <v>0</v>
      </c>
      <c r="B150" s="199" t="s">
        <v>27</v>
      </c>
      <c r="C150" s="130">
        <f t="shared" si="17"/>
        <v>0</v>
      </c>
      <c r="D150" s="199" t="s">
        <v>28</v>
      </c>
      <c r="E150" s="131" t="s">
        <v>29</v>
      </c>
      <c r="F150" s="130">
        <f t="shared" si="18"/>
        <v>0</v>
      </c>
      <c r="G150" s="200" t="s">
        <v>30</v>
      </c>
      <c r="H150" s="403">
        <f t="shared" si="19"/>
        <v>0</v>
      </c>
      <c r="I150" s="404"/>
      <c r="J150" s="404"/>
      <c r="K150" s="404"/>
      <c r="L150" s="201" t="s">
        <v>26</v>
      </c>
      <c r="M150" s="403">
        <f t="shared" si="20"/>
        <v>0</v>
      </c>
      <c r="N150" s="404"/>
      <c r="O150" s="404"/>
      <c r="P150" s="404"/>
      <c r="Q150" s="201" t="s">
        <v>26</v>
      </c>
      <c r="R150" s="403">
        <f t="shared" si="21"/>
        <v>0</v>
      </c>
      <c r="S150" s="404"/>
      <c r="T150" s="404"/>
      <c r="U150" s="202" t="s">
        <v>26</v>
      </c>
      <c r="V150" s="403">
        <f t="shared" si="22"/>
        <v>0</v>
      </c>
      <c r="W150" s="404"/>
      <c r="X150" s="404"/>
      <c r="Y150" s="404"/>
      <c r="Z150" s="202" t="s">
        <v>26</v>
      </c>
      <c r="AA150" s="408">
        <f t="shared" si="23"/>
        <v>0</v>
      </c>
      <c r="AB150" s="406"/>
      <c r="AC150" s="406"/>
      <c r="AD150" s="406"/>
      <c r="AE150" s="407"/>
      <c r="AF150" s="204" t="s">
        <v>26</v>
      </c>
    </row>
    <row r="151" spans="1:32" ht="18.600000000000001" x14ac:dyDescent="0.3">
      <c r="A151" s="129">
        <f t="shared" si="16"/>
        <v>0</v>
      </c>
      <c r="B151" s="199" t="s">
        <v>27</v>
      </c>
      <c r="C151" s="130">
        <f t="shared" si="17"/>
        <v>0</v>
      </c>
      <c r="D151" s="199" t="s">
        <v>28</v>
      </c>
      <c r="E151" s="131" t="s">
        <v>29</v>
      </c>
      <c r="F151" s="130">
        <f t="shared" si="18"/>
        <v>0</v>
      </c>
      <c r="G151" s="200" t="s">
        <v>30</v>
      </c>
      <c r="H151" s="403">
        <f t="shared" si="19"/>
        <v>0</v>
      </c>
      <c r="I151" s="404"/>
      <c r="J151" s="404"/>
      <c r="K151" s="404"/>
      <c r="L151" s="201" t="s">
        <v>26</v>
      </c>
      <c r="M151" s="403">
        <f t="shared" si="20"/>
        <v>0</v>
      </c>
      <c r="N151" s="404"/>
      <c r="O151" s="404"/>
      <c r="P151" s="404"/>
      <c r="Q151" s="201" t="s">
        <v>26</v>
      </c>
      <c r="R151" s="403">
        <f t="shared" si="21"/>
        <v>0</v>
      </c>
      <c r="S151" s="404"/>
      <c r="T151" s="404"/>
      <c r="U151" s="202" t="s">
        <v>26</v>
      </c>
      <c r="V151" s="403">
        <f t="shared" si="22"/>
        <v>0</v>
      </c>
      <c r="W151" s="404"/>
      <c r="X151" s="404"/>
      <c r="Y151" s="404"/>
      <c r="Z151" s="202" t="s">
        <v>26</v>
      </c>
      <c r="AA151" s="408">
        <f t="shared" si="23"/>
        <v>0</v>
      </c>
      <c r="AB151" s="406"/>
      <c r="AC151" s="406"/>
      <c r="AD151" s="406"/>
      <c r="AE151" s="407"/>
      <c r="AF151" s="205" t="s">
        <v>26</v>
      </c>
    </row>
    <row r="152" spans="1:32" ht="18.600000000000001" x14ac:dyDescent="0.3">
      <c r="A152" s="129">
        <f t="shared" si="16"/>
        <v>0</v>
      </c>
      <c r="B152" s="199" t="s">
        <v>27</v>
      </c>
      <c r="C152" s="130">
        <f t="shared" si="17"/>
        <v>0</v>
      </c>
      <c r="D152" s="199" t="s">
        <v>28</v>
      </c>
      <c r="E152" s="131" t="s">
        <v>29</v>
      </c>
      <c r="F152" s="130">
        <f t="shared" si="18"/>
        <v>0</v>
      </c>
      <c r="G152" s="200" t="s">
        <v>30</v>
      </c>
      <c r="H152" s="403">
        <f t="shared" si="19"/>
        <v>0</v>
      </c>
      <c r="I152" s="404"/>
      <c r="J152" s="404"/>
      <c r="K152" s="404"/>
      <c r="L152" s="201" t="s">
        <v>26</v>
      </c>
      <c r="M152" s="403">
        <f t="shared" si="20"/>
        <v>0</v>
      </c>
      <c r="N152" s="404"/>
      <c r="O152" s="404"/>
      <c r="P152" s="404"/>
      <c r="Q152" s="201" t="s">
        <v>26</v>
      </c>
      <c r="R152" s="403">
        <f t="shared" si="21"/>
        <v>0</v>
      </c>
      <c r="S152" s="404"/>
      <c r="T152" s="404"/>
      <c r="U152" s="202" t="s">
        <v>26</v>
      </c>
      <c r="V152" s="403">
        <f t="shared" si="22"/>
        <v>0</v>
      </c>
      <c r="W152" s="404"/>
      <c r="X152" s="404"/>
      <c r="Y152" s="404"/>
      <c r="Z152" s="203" t="s">
        <v>26</v>
      </c>
      <c r="AA152" s="405">
        <f t="shared" si="23"/>
        <v>0</v>
      </c>
      <c r="AB152" s="406"/>
      <c r="AC152" s="406"/>
      <c r="AD152" s="406"/>
      <c r="AE152" s="407"/>
      <c r="AF152" s="202" t="s">
        <v>26</v>
      </c>
    </row>
    <row r="153" spans="1:32" ht="18.600000000000001" x14ac:dyDescent="0.3">
      <c r="A153" s="129">
        <f t="shared" si="16"/>
        <v>0</v>
      </c>
      <c r="B153" s="199" t="s">
        <v>27</v>
      </c>
      <c r="C153" s="130">
        <f t="shared" si="17"/>
        <v>0</v>
      </c>
      <c r="D153" s="199" t="s">
        <v>28</v>
      </c>
      <c r="E153" s="131" t="s">
        <v>29</v>
      </c>
      <c r="F153" s="130">
        <f t="shared" si="18"/>
        <v>0</v>
      </c>
      <c r="G153" s="200" t="s">
        <v>30</v>
      </c>
      <c r="H153" s="409">
        <f t="shared" si="19"/>
        <v>0</v>
      </c>
      <c r="I153" s="410"/>
      <c r="J153" s="410"/>
      <c r="K153" s="410"/>
      <c r="L153" s="206" t="s">
        <v>26</v>
      </c>
      <c r="M153" s="403">
        <f t="shared" si="20"/>
        <v>0</v>
      </c>
      <c r="N153" s="404"/>
      <c r="O153" s="404"/>
      <c r="P153" s="404"/>
      <c r="Q153" s="201" t="s">
        <v>26</v>
      </c>
      <c r="R153" s="403">
        <f t="shared" si="21"/>
        <v>0</v>
      </c>
      <c r="S153" s="404"/>
      <c r="T153" s="404"/>
      <c r="U153" s="202" t="s">
        <v>26</v>
      </c>
      <c r="V153" s="403">
        <f t="shared" si="22"/>
        <v>0</v>
      </c>
      <c r="W153" s="404"/>
      <c r="X153" s="404"/>
      <c r="Y153" s="404"/>
      <c r="Z153" s="203" t="s">
        <v>26</v>
      </c>
      <c r="AA153" s="405">
        <f t="shared" si="23"/>
        <v>0</v>
      </c>
      <c r="AB153" s="406"/>
      <c r="AC153" s="406"/>
      <c r="AD153" s="406"/>
      <c r="AE153" s="407"/>
      <c r="AF153" s="202" t="s">
        <v>26</v>
      </c>
    </row>
    <row r="154" spans="1:32" ht="18.600000000000001" x14ac:dyDescent="0.3">
      <c r="A154" s="129">
        <f t="shared" si="16"/>
        <v>0</v>
      </c>
      <c r="B154" s="199" t="s">
        <v>27</v>
      </c>
      <c r="C154" s="130">
        <f t="shared" si="17"/>
        <v>0</v>
      </c>
      <c r="D154" s="199" t="s">
        <v>28</v>
      </c>
      <c r="E154" s="131" t="s">
        <v>29</v>
      </c>
      <c r="F154" s="130">
        <f t="shared" si="18"/>
        <v>0</v>
      </c>
      <c r="G154" s="200" t="s">
        <v>30</v>
      </c>
      <c r="H154" s="411">
        <f t="shared" si="19"/>
        <v>0</v>
      </c>
      <c r="I154" s="412"/>
      <c r="J154" s="412"/>
      <c r="K154" s="412"/>
      <c r="L154" s="201" t="s">
        <v>26</v>
      </c>
      <c r="M154" s="403">
        <f t="shared" si="20"/>
        <v>0</v>
      </c>
      <c r="N154" s="404"/>
      <c r="O154" s="404"/>
      <c r="P154" s="404"/>
      <c r="Q154" s="201" t="s">
        <v>26</v>
      </c>
      <c r="R154" s="403">
        <f t="shared" si="21"/>
        <v>0</v>
      </c>
      <c r="S154" s="404"/>
      <c r="T154" s="404"/>
      <c r="U154" s="202" t="s">
        <v>26</v>
      </c>
      <c r="V154" s="403">
        <f t="shared" si="22"/>
        <v>0</v>
      </c>
      <c r="W154" s="404"/>
      <c r="X154" s="404"/>
      <c r="Y154" s="404"/>
      <c r="Z154" s="203" t="s">
        <v>26</v>
      </c>
      <c r="AA154" s="413">
        <f t="shared" si="23"/>
        <v>0</v>
      </c>
      <c r="AB154" s="414"/>
      <c r="AC154" s="414"/>
      <c r="AD154" s="414"/>
      <c r="AE154" s="415"/>
      <c r="AF154" s="169" t="s">
        <v>26</v>
      </c>
    </row>
    <row r="155" spans="1:32" ht="18.600000000000001" x14ac:dyDescent="0.3">
      <c r="A155" s="129">
        <f t="shared" si="16"/>
        <v>0</v>
      </c>
      <c r="B155" s="199" t="s">
        <v>27</v>
      </c>
      <c r="C155" s="130">
        <f t="shared" si="17"/>
        <v>0</v>
      </c>
      <c r="D155" s="199" t="s">
        <v>28</v>
      </c>
      <c r="E155" s="131" t="s">
        <v>29</v>
      </c>
      <c r="F155" s="131">
        <f t="shared" si="18"/>
        <v>0</v>
      </c>
      <c r="G155" s="200" t="s">
        <v>30</v>
      </c>
      <c r="H155" s="403">
        <f t="shared" si="19"/>
        <v>0</v>
      </c>
      <c r="I155" s="404"/>
      <c r="J155" s="404"/>
      <c r="K155" s="404"/>
      <c r="L155" s="201" t="s">
        <v>26</v>
      </c>
      <c r="M155" s="403">
        <f t="shared" si="20"/>
        <v>0</v>
      </c>
      <c r="N155" s="404"/>
      <c r="O155" s="404"/>
      <c r="P155" s="404"/>
      <c r="Q155" s="201" t="s">
        <v>26</v>
      </c>
      <c r="R155" s="403">
        <f t="shared" si="21"/>
        <v>0</v>
      </c>
      <c r="S155" s="404"/>
      <c r="T155" s="404"/>
      <c r="U155" s="202" t="s">
        <v>26</v>
      </c>
      <c r="V155" s="403">
        <f t="shared" si="22"/>
        <v>0</v>
      </c>
      <c r="W155" s="404"/>
      <c r="X155" s="404"/>
      <c r="Y155" s="404"/>
      <c r="Z155" s="203" t="s">
        <v>26</v>
      </c>
      <c r="AA155" s="416">
        <f t="shared" si="23"/>
        <v>0</v>
      </c>
      <c r="AB155" s="417"/>
      <c r="AC155" s="417"/>
      <c r="AD155" s="417"/>
      <c r="AE155" s="418"/>
      <c r="AF155" s="202" t="s">
        <v>26</v>
      </c>
    </row>
    <row r="156" spans="1:32" ht="18.600000000000001" x14ac:dyDescent="0.3">
      <c r="A156" s="129">
        <f t="shared" si="16"/>
        <v>0</v>
      </c>
      <c r="B156" s="199" t="s">
        <v>27</v>
      </c>
      <c r="C156" s="130">
        <f t="shared" si="17"/>
        <v>0</v>
      </c>
      <c r="D156" s="199" t="s">
        <v>28</v>
      </c>
      <c r="E156" s="131" t="s">
        <v>29</v>
      </c>
      <c r="F156" s="131">
        <f t="shared" si="18"/>
        <v>0</v>
      </c>
      <c r="G156" s="200" t="s">
        <v>30</v>
      </c>
      <c r="H156" s="403">
        <f t="shared" si="19"/>
        <v>0</v>
      </c>
      <c r="I156" s="404"/>
      <c r="J156" s="404"/>
      <c r="K156" s="404"/>
      <c r="L156" s="201" t="s">
        <v>26</v>
      </c>
      <c r="M156" s="403">
        <f t="shared" si="20"/>
        <v>0</v>
      </c>
      <c r="N156" s="404"/>
      <c r="O156" s="404"/>
      <c r="P156" s="404"/>
      <c r="Q156" s="201" t="s">
        <v>26</v>
      </c>
      <c r="R156" s="403">
        <f t="shared" si="21"/>
        <v>0</v>
      </c>
      <c r="S156" s="404"/>
      <c r="T156" s="404"/>
      <c r="U156" s="202" t="s">
        <v>26</v>
      </c>
      <c r="V156" s="403">
        <f t="shared" si="22"/>
        <v>0</v>
      </c>
      <c r="W156" s="404"/>
      <c r="X156" s="404"/>
      <c r="Y156" s="404"/>
      <c r="Z156" s="203" t="s">
        <v>26</v>
      </c>
      <c r="AA156" s="419">
        <f t="shared" si="23"/>
        <v>0</v>
      </c>
      <c r="AB156" s="420"/>
      <c r="AC156" s="420"/>
      <c r="AD156" s="420"/>
      <c r="AE156" s="421"/>
      <c r="AF156" s="169" t="s">
        <v>26</v>
      </c>
    </row>
    <row r="157" spans="1:32" ht="18.600000000000001" x14ac:dyDescent="0.3">
      <c r="A157" s="129">
        <f t="shared" si="16"/>
        <v>0</v>
      </c>
      <c r="B157" s="199" t="s">
        <v>27</v>
      </c>
      <c r="C157" s="130">
        <f t="shared" si="17"/>
        <v>0</v>
      </c>
      <c r="D157" s="199" t="s">
        <v>28</v>
      </c>
      <c r="E157" s="131" t="s">
        <v>29</v>
      </c>
      <c r="F157" s="131">
        <f t="shared" si="18"/>
        <v>0</v>
      </c>
      <c r="G157" s="200" t="s">
        <v>30</v>
      </c>
      <c r="H157" s="409">
        <f t="shared" si="19"/>
        <v>0</v>
      </c>
      <c r="I157" s="410"/>
      <c r="J157" s="410"/>
      <c r="K157" s="410"/>
      <c r="L157" s="201" t="s">
        <v>26</v>
      </c>
      <c r="M157" s="403">
        <f t="shared" si="20"/>
        <v>0</v>
      </c>
      <c r="N157" s="404"/>
      <c r="O157" s="404"/>
      <c r="P157" s="404"/>
      <c r="Q157" s="201" t="s">
        <v>26</v>
      </c>
      <c r="R157" s="403">
        <f t="shared" si="21"/>
        <v>0</v>
      </c>
      <c r="S157" s="404"/>
      <c r="T157" s="404"/>
      <c r="U157" s="202" t="s">
        <v>26</v>
      </c>
      <c r="V157" s="403">
        <f t="shared" si="22"/>
        <v>0</v>
      </c>
      <c r="W157" s="404"/>
      <c r="X157" s="404"/>
      <c r="Y157" s="404"/>
      <c r="Z157" s="203" t="s">
        <v>26</v>
      </c>
      <c r="AA157" s="419">
        <f t="shared" si="23"/>
        <v>0</v>
      </c>
      <c r="AB157" s="420"/>
      <c r="AC157" s="420"/>
      <c r="AD157" s="420"/>
      <c r="AE157" s="421"/>
      <c r="AF157" s="202" t="s">
        <v>26</v>
      </c>
    </row>
    <row r="158" spans="1:32" ht="18.600000000000001" x14ac:dyDescent="0.3">
      <c r="A158" s="129">
        <f t="shared" si="16"/>
        <v>0</v>
      </c>
      <c r="B158" s="199" t="s">
        <v>27</v>
      </c>
      <c r="C158" s="130">
        <f t="shared" si="17"/>
        <v>0</v>
      </c>
      <c r="D158" s="199" t="s">
        <v>28</v>
      </c>
      <c r="E158" s="131" t="s">
        <v>29</v>
      </c>
      <c r="F158" s="131">
        <f t="shared" si="18"/>
        <v>0</v>
      </c>
      <c r="G158" s="200" t="s">
        <v>30</v>
      </c>
      <c r="H158" s="411">
        <f t="shared" si="19"/>
        <v>0</v>
      </c>
      <c r="I158" s="412"/>
      <c r="J158" s="412"/>
      <c r="K158" s="412"/>
      <c r="L158" s="201" t="s">
        <v>26</v>
      </c>
      <c r="M158" s="403">
        <f t="shared" si="20"/>
        <v>0</v>
      </c>
      <c r="N158" s="404"/>
      <c r="O158" s="404"/>
      <c r="P158" s="404"/>
      <c r="Q158" s="201" t="s">
        <v>26</v>
      </c>
      <c r="R158" s="403">
        <f t="shared" si="21"/>
        <v>0</v>
      </c>
      <c r="S158" s="404"/>
      <c r="T158" s="404"/>
      <c r="U158" s="202" t="s">
        <v>26</v>
      </c>
      <c r="V158" s="403">
        <f t="shared" si="22"/>
        <v>0</v>
      </c>
      <c r="W158" s="404"/>
      <c r="X158" s="404"/>
      <c r="Y158" s="404"/>
      <c r="Z158" s="203" t="s">
        <v>26</v>
      </c>
      <c r="AA158" s="419">
        <f t="shared" si="23"/>
        <v>0</v>
      </c>
      <c r="AB158" s="420"/>
      <c r="AC158" s="420"/>
      <c r="AD158" s="420"/>
      <c r="AE158" s="421"/>
      <c r="AF158" s="169" t="s">
        <v>26</v>
      </c>
    </row>
    <row r="159" spans="1:32" ht="18.600000000000001" x14ac:dyDescent="0.3">
      <c r="A159" s="129">
        <f t="shared" si="16"/>
        <v>0</v>
      </c>
      <c r="B159" s="199" t="s">
        <v>27</v>
      </c>
      <c r="C159" s="130">
        <f t="shared" si="17"/>
        <v>0</v>
      </c>
      <c r="D159" s="199" t="s">
        <v>28</v>
      </c>
      <c r="E159" s="131" t="s">
        <v>29</v>
      </c>
      <c r="F159" s="131">
        <f t="shared" si="18"/>
        <v>0</v>
      </c>
      <c r="G159" s="200" t="s">
        <v>30</v>
      </c>
      <c r="H159" s="403">
        <f t="shared" si="19"/>
        <v>0</v>
      </c>
      <c r="I159" s="404"/>
      <c r="J159" s="404"/>
      <c r="K159" s="404"/>
      <c r="L159" s="201" t="s">
        <v>26</v>
      </c>
      <c r="M159" s="403">
        <f t="shared" si="20"/>
        <v>0</v>
      </c>
      <c r="N159" s="404"/>
      <c r="O159" s="404"/>
      <c r="P159" s="404"/>
      <c r="Q159" s="201" t="s">
        <v>26</v>
      </c>
      <c r="R159" s="403">
        <f t="shared" si="21"/>
        <v>0</v>
      </c>
      <c r="S159" s="404"/>
      <c r="T159" s="404"/>
      <c r="U159" s="202" t="s">
        <v>26</v>
      </c>
      <c r="V159" s="403">
        <f t="shared" si="22"/>
        <v>0</v>
      </c>
      <c r="W159" s="404"/>
      <c r="X159" s="404"/>
      <c r="Y159" s="404"/>
      <c r="Z159" s="203" t="s">
        <v>26</v>
      </c>
      <c r="AA159" s="419">
        <f t="shared" si="23"/>
        <v>0</v>
      </c>
      <c r="AB159" s="420"/>
      <c r="AC159" s="420"/>
      <c r="AD159" s="420"/>
      <c r="AE159" s="421"/>
      <c r="AF159" s="207" t="s">
        <v>26</v>
      </c>
    </row>
    <row r="160" spans="1:32" ht="18.600000000000001" x14ac:dyDescent="0.3">
      <c r="A160" s="129">
        <f t="shared" si="16"/>
        <v>0</v>
      </c>
      <c r="B160" s="199" t="s">
        <v>27</v>
      </c>
      <c r="C160" s="130">
        <f t="shared" si="17"/>
        <v>0</v>
      </c>
      <c r="D160" s="199" t="s">
        <v>28</v>
      </c>
      <c r="E160" s="131" t="s">
        <v>29</v>
      </c>
      <c r="F160" s="131">
        <f t="shared" si="18"/>
        <v>0</v>
      </c>
      <c r="G160" s="200" t="s">
        <v>30</v>
      </c>
      <c r="H160" s="403">
        <f t="shared" si="19"/>
        <v>0</v>
      </c>
      <c r="I160" s="404"/>
      <c r="J160" s="404"/>
      <c r="K160" s="404"/>
      <c r="L160" s="201" t="s">
        <v>26</v>
      </c>
      <c r="M160" s="403">
        <f t="shared" si="20"/>
        <v>0</v>
      </c>
      <c r="N160" s="404"/>
      <c r="O160" s="404"/>
      <c r="P160" s="404"/>
      <c r="Q160" s="201" t="s">
        <v>26</v>
      </c>
      <c r="R160" s="403">
        <f t="shared" si="21"/>
        <v>0</v>
      </c>
      <c r="S160" s="404"/>
      <c r="T160" s="404"/>
      <c r="U160" s="202" t="s">
        <v>26</v>
      </c>
      <c r="V160" s="403">
        <f t="shared" si="22"/>
        <v>0</v>
      </c>
      <c r="W160" s="404"/>
      <c r="X160" s="404"/>
      <c r="Y160" s="404"/>
      <c r="Z160" s="203" t="s">
        <v>26</v>
      </c>
      <c r="AA160" s="416">
        <f t="shared" si="23"/>
        <v>0</v>
      </c>
      <c r="AB160" s="417"/>
      <c r="AC160" s="417"/>
      <c r="AD160" s="417"/>
      <c r="AE160" s="418"/>
      <c r="AF160" s="202" t="s">
        <v>26</v>
      </c>
    </row>
    <row r="161" spans="1:32" ht="18.600000000000001" x14ac:dyDescent="0.3">
      <c r="A161" s="129">
        <f t="shared" si="16"/>
        <v>0</v>
      </c>
      <c r="B161" s="199" t="s">
        <v>27</v>
      </c>
      <c r="C161" s="130">
        <f t="shared" si="17"/>
        <v>0</v>
      </c>
      <c r="D161" s="199" t="s">
        <v>28</v>
      </c>
      <c r="E161" s="131" t="s">
        <v>29</v>
      </c>
      <c r="F161" s="131">
        <f t="shared" si="18"/>
        <v>0</v>
      </c>
      <c r="G161" s="200" t="s">
        <v>30</v>
      </c>
      <c r="H161" s="409">
        <f t="shared" si="19"/>
        <v>0</v>
      </c>
      <c r="I161" s="410"/>
      <c r="J161" s="410"/>
      <c r="K161" s="410"/>
      <c r="L161" s="201" t="s">
        <v>26</v>
      </c>
      <c r="M161" s="403">
        <f t="shared" si="20"/>
        <v>0</v>
      </c>
      <c r="N161" s="404"/>
      <c r="O161" s="404"/>
      <c r="P161" s="404"/>
      <c r="Q161" s="201" t="s">
        <v>26</v>
      </c>
      <c r="R161" s="403">
        <f t="shared" si="21"/>
        <v>0</v>
      </c>
      <c r="S161" s="404"/>
      <c r="T161" s="404"/>
      <c r="U161" s="202" t="s">
        <v>26</v>
      </c>
      <c r="V161" s="403">
        <f t="shared" si="22"/>
        <v>0</v>
      </c>
      <c r="W161" s="404"/>
      <c r="X161" s="404"/>
      <c r="Y161" s="404"/>
      <c r="Z161" s="203" t="s">
        <v>26</v>
      </c>
      <c r="AA161" s="419">
        <f t="shared" si="23"/>
        <v>0</v>
      </c>
      <c r="AB161" s="420"/>
      <c r="AC161" s="420"/>
      <c r="AD161" s="420"/>
      <c r="AE161" s="421"/>
      <c r="AF161" s="202" t="s">
        <v>26</v>
      </c>
    </row>
    <row r="162" spans="1:32" ht="18.600000000000001" x14ac:dyDescent="0.3">
      <c r="A162" s="129">
        <f t="shared" si="16"/>
        <v>0</v>
      </c>
      <c r="B162" s="199" t="s">
        <v>27</v>
      </c>
      <c r="C162" s="130">
        <f t="shared" si="17"/>
        <v>0</v>
      </c>
      <c r="D162" s="199" t="s">
        <v>28</v>
      </c>
      <c r="E162" s="131" t="s">
        <v>29</v>
      </c>
      <c r="F162" s="131">
        <f t="shared" si="18"/>
        <v>0</v>
      </c>
      <c r="G162" s="200" t="s">
        <v>30</v>
      </c>
      <c r="H162" s="422">
        <f t="shared" si="19"/>
        <v>0</v>
      </c>
      <c r="I162" s="423"/>
      <c r="J162" s="423"/>
      <c r="K162" s="423"/>
      <c r="L162" s="208" t="s">
        <v>26</v>
      </c>
      <c r="M162" s="424">
        <f t="shared" si="20"/>
        <v>0</v>
      </c>
      <c r="N162" s="425"/>
      <c r="O162" s="425"/>
      <c r="P162" s="425"/>
      <c r="Q162" s="209" t="s">
        <v>26</v>
      </c>
      <c r="R162" s="424">
        <f t="shared" si="21"/>
        <v>0</v>
      </c>
      <c r="S162" s="425"/>
      <c r="T162" s="425"/>
      <c r="U162" s="207" t="s">
        <v>26</v>
      </c>
      <c r="V162" s="424">
        <f t="shared" si="22"/>
        <v>0</v>
      </c>
      <c r="W162" s="425"/>
      <c r="X162" s="425"/>
      <c r="Y162" s="425"/>
      <c r="Z162" s="210" t="s">
        <v>26</v>
      </c>
      <c r="AA162" s="426">
        <f t="shared" si="23"/>
        <v>0</v>
      </c>
      <c r="AB162" s="427"/>
      <c r="AC162" s="427"/>
      <c r="AD162" s="427"/>
      <c r="AE162" s="428"/>
      <c r="AF162" s="207" t="s">
        <v>26</v>
      </c>
    </row>
    <row r="163" spans="1:32" ht="18.600000000000001" x14ac:dyDescent="0.35">
      <c r="A163" s="365" t="s">
        <v>32</v>
      </c>
      <c r="B163" s="365"/>
      <c r="C163" s="365"/>
      <c r="D163" s="365"/>
      <c r="E163" s="365"/>
      <c r="F163" s="365"/>
      <c r="G163" s="365"/>
      <c r="H163" s="429">
        <f>SUM(H148:K162)</f>
        <v>0</v>
      </c>
      <c r="I163" s="430"/>
      <c r="J163" s="430"/>
      <c r="K163" s="431"/>
      <c r="L163" s="211" t="s">
        <v>26</v>
      </c>
      <c r="M163" s="429">
        <f>SUM(M148:P162)</f>
        <v>0</v>
      </c>
      <c r="N163" s="430"/>
      <c r="O163" s="430"/>
      <c r="P163" s="431"/>
      <c r="Q163" s="211" t="s">
        <v>26</v>
      </c>
      <c r="R163" s="429">
        <f>SUM(R148:T162)</f>
        <v>0</v>
      </c>
      <c r="S163" s="430"/>
      <c r="T163" s="431"/>
      <c r="U163" s="212" t="s">
        <v>26</v>
      </c>
      <c r="V163" s="429">
        <f>SUM(V148:Y162)</f>
        <v>0</v>
      </c>
      <c r="W163" s="430"/>
      <c r="X163" s="430"/>
      <c r="Y163" s="431"/>
      <c r="Z163" s="212" t="s">
        <v>26</v>
      </c>
      <c r="AA163" s="437">
        <f>SUM(AA148:AE162)</f>
        <v>0</v>
      </c>
      <c r="AB163" s="438"/>
      <c r="AC163" s="438"/>
      <c r="AD163" s="438"/>
      <c r="AE163" s="439"/>
      <c r="AF163" s="212" t="s">
        <v>26</v>
      </c>
    </row>
    <row r="164" spans="1:32" ht="18.600000000000001" x14ac:dyDescent="0.3">
      <c r="A164" s="365" t="s">
        <v>33</v>
      </c>
      <c r="B164" s="365"/>
      <c r="C164" s="365"/>
      <c r="D164" s="365"/>
      <c r="E164" s="365"/>
      <c r="F164" s="365"/>
      <c r="G164" s="365"/>
      <c r="H164" s="440">
        <f>H145*H148+H145*H149+H145*H150+H145*H151+H145*H152+H145*H153+H145*H154+H145*H155+H145*H156+H145*H157+H145*H158+H145*H159+H145*H160+H145*H161+H145*H162</f>
        <v>0</v>
      </c>
      <c r="I164" s="441"/>
      <c r="J164" s="441"/>
      <c r="K164" s="441"/>
      <c r="L164" s="213" t="s">
        <v>19</v>
      </c>
      <c r="M164" s="440">
        <f>M145*M148+M145*M149+M145*M150+M145*M151+M145*M152+M145*M153+M145*M154+M145*M155+M145*M156+M145*M157+M145*M158+M145*M159+M145*M160+M145*M161+M145*M162</f>
        <v>0</v>
      </c>
      <c r="N164" s="441"/>
      <c r="O164" s="441"/>
      <c r="P164" s="441"/>
      <c r="Q164" s="213" t="s">
        <v>19</v>
      </c>
      <c r="R164" s="393">
        <f>R145*R148+R145*R149+R145*R150+R145*R151+R145*R152+R145*R153+R145*R154+R145*R155+R145*R156+R145*R157+R145*R158+R145*R159+R145*R160+R145*R161+R145*R162</f>
        <v>0</v>
      </c>
      <c r="S164" s="434"/>
      <c r="T164" s="434"/>
      <c r="U164" s="211" t="s">
        <v>19</v>
      </c>
      <c r="V164" s="440">
        <f>V145*V148+V145*V149+V145*V150+V145*V151+V145*V152+V145*V153+V145*V154+V145*V155+V145*V156+V145*V157+V145*V158+V145*V159+V145*V160+V145*V161+V145*V162</f>
        <v>0</v>
      </c>
      <c r="W164" s="441"/>
      <c r="X164" s="441"/>
      <c r="Y164" s="441"/>
      <c r="Z164" s="213" t="s">
        <v>19</v>
      </c>
      <c r="AA164" s="442">
        <f>SUM(AA148:AE163)</f>
        <v>0</v>
      </c>
      <c r="AB164" s="443"/>
      <c r="AC164" s="443"/>
      <c r="AD164" s="443"/>
      <c r="AE164" s="443"/>
      <c r="AF164" s="212" t="s">
        <v>19</v>
      </c>
    </row>
    <row r="165" spans="1:32" ht="18.600000000000001" x14ac:dyDescent="0.3">
      <c r="A165" s="365" t="s">
        <v>34</v>
      </c>
      <c r="B165" s="365"/>
      <c r="C165" s="365"/>
      <c r="D165" s="365"/>
      <c r="E165" s="365"/>
      <c r="F165" s="365"/>
      <c r="G165" s="365"/>
      <c r="H165" s="432">
        <f>AA143*H163</f>
        <v>0</v>
      </c>
      <c r="I165" s="433"/>
      <c r="J165" s="433"/>
      <c r="K165" s="433"/>
      <c r="L165" s="212" t="s">
        <v>19</v>
      </c>
      <c r="M165" s="432">
        <f>$AA143*M163</f>
        <v>0</v>
      </c>
      <c r="N165" s="433"/>
      <c r="O165" s="433"/>
      <c r="P165" s="433"/>
      <c r="Q165" s="212" t="s">
        <v>19</v>
      </c>
      <c r="R165" s="393">
        <f>$AA143*R163</f>
        <v>0</v>
      </c>
      <c r="S165" s="434"/>
      <c r="T165" s="434"/>
      <c r="U165" s="211" t="s">
        <v>19</v>
      </c>
      <c r="V165" s="432">
        <f>$AA143*V163</f>
        <v>0</v>
      </c>
      <c r="W165" s="433"/>
      <c r="X165" s="433"/>
      <c r="Y165" s="433"/>
      <c r="Z165" s="212" t="s">
        <v>19</v>
      </c>
      <c r="AA165" s="435">
        <f>SUM(H165,M165,R165,V165)</f>
        <v>0</v>
      </c>
      <c r="AB165" s="436"/>
      <c r="AC165" s="436"/>
      <c r="AD165" s="436"/>
      <c r="AE165" s="436"/>
      <c r="AF165" s="212" t="s">
        <v>19</v>
      </c>
    </row>
    <row r="166" spans="1:32" ht="18.600000000000001" x14ac:dyDescent="0.3">
      <c r="A166" s="365" t="s">
        <v>91</v>
      </c>
      <c r="B166" s="365"/>
      <c r="C166" s="365"/>
      <c r="D166" s="365"/>
      <c r="E166" s="365"/>
      <c r="F166" s="365"/>
      <c r="G166" s="365"/>
      <c r="H166" s="432">
        <f>AA145*H163</f>
        <v>0</v>
      </c>
      <c r="I166" s="433"/>
      <c r="J166" s="433"/>
      <c r="K166" s="433"/>
      <c r="L166" s="212" t="s">
        <v>19</v>
      </c>
      <c r="M166" s="432">
        <f>$AA145*M163</f>
        <v>0</v>
      </c>
      <c r="N166" s="433"/>
      <c r="O166" s="433"/>
      <c r="P166" s="433"/>
      <c r="Q166" s="212" t="s">
        <v>19</v>
      </c>
      <c r="R166" s="393">
        <f>$AA145*R163</f>
        <v>0</v>
      </c>
      <c r="S166" s="434"/>
      <c r="T166" s="434"/>
      <c r="U166" s="211" t="s">
        <v>19</v>
      </c>
      <c r="V166" s="432">
        <f>$AA145*V163</f>
        <v>0</v>
      </c>
      <c r="W166" s="433"/>
      <c r="X166" s="433"/>
      <c r="Y166" s="433"/>
      <c r="Z166" s="212" t="s">
        <v>19</v>
      </c>
      <c r="AA166" s="435">
        <f>SUM(H166,M166,R166,V166)</f>
        <v>0</v>
      </c>
      <c r="AB166" s="436"/>
      <c r="AC166" s="436"/>
      <c r="AD166" s="436"/>
      <c r="AE166" s="436"/>
      <c r="AF166" s="212" t="s">
        <v>19</v>
      </c>
    </row>
    <row r="167" spans="1:32" ht="19.2" thickBot="1" x14ac:dyDescent="0.35">
      <c r="A167" s="498" t="s">
        <v>35</v>
      </c>
      <c r="B167" s="498"/>
      <c r="C167" s="498"/>
      <c r="D167" s="498"/>
      <c r="E167" s="498"/>
      <c r="F167" s="498"/>
      <c r="G167" s="498"/>
      <c r="H167" s="445">
        <f>SUM(H164:K166)</f>
        <v>0</v>
      </c>
      <c r="I167" s="446"/>
      <c r="J167" s="446"/>
      <c r="K167" s="446"/>
      <c r="L167" s="214" t="s">
        <v>19</v>
      </c>
      <c r="M167" s="445">
        <f>SUM(M164:P166)</f>
        <v>0</v>
      </c>
      <c r="N167" s="446"/>
      <c r="O167" s="446"/>
      <c r="P167" s="446"/>
      <c r="Q167" s="214" t="s">
        <v>19</v>
      </c>
      <c r="R167" s="445">
        <f>SUM(R164:T166)</f>
        <v>0</v>
      </c>
      <c r="S167" s="446"/>
      <c r="T167" s="446"/>
      <c r="U167" s="215" t="s">
        <v>19</v>
      </c>
      <c r="V167" s="445">
        <f>SUM(V164:Y166)</f>
        <v>0</v>
      </c>
      <c r="W167" s="446"/>
      <c r="X167" s="446"/>
      <c r="Y167" s="446"/>
      <c r="Z167" s="214" t="s">
        <v>19</v>
      </c>
      <c r="AA167" s="132" t="s">
        <v>31</v>
      </c>
      <c r="AB167" s="447">
        <f>SUM(H167,M167,R167,V167)</f>
        <v>0</v>
      </c>
      <c r="AC167" s="447"/>
      <c r="AD167" s="447"/>
      <c r="AE167" s="447"/>
      <c r="AF167" s="214" t="s">
        <v>19</v>
      </c>
    </row>
    <row r="168" spans="1:32" ht="15.6" thickTop="1" x14ac:dyDescent="0.45">
      <c r="A168" s="507" t="s">
        <v>36</v>
      </c>
      <c r="B168" s="508"/>
      <c r="C168" s="508"/>
      <c r="D168" s="510"/>
      <c r="E168" s="510"/>
      <c r="F168" s="510"/>
      <c r="G168" s="511"/>
      <c r="H168" s="504" t="s">
        <v>41</v>
      </c>
      <c r="I168" s="502"/>
      <c r="J168" s="505"/>
      <c r="K168" s="512" t="s">
        <v>42</v>
      </c>
      <c r="L168" s="513"/>
      <c r="M168" s="504" t="s">
        <v>41</v>
      </c>
      <c r="N168" s="502"/>
      <c r="O168" s="505"/>
      <c r="P168" s="512" t="s">
        <v>42</v>
      </c>
      <c r="Q168" s="513"/>
      <c r="R168" s="504" t="s">
        <v>41</v>
      </c>
      <c r="S168" s="505"/>
      <c r="T168" s="502" t="s">
        <v>42</v>
      </c>
      <c r="U168" s="503"/>
      <c r="V168" s="504" t="s">
        <v>41</v>
      </c>
      <c r="W168" s="502"/>
      <c r="X168" s="505"/>
      <c r="Y168" s="506" t="s">
        <v>42</v>
      </c>
      <c r="Z168" s="503"/>
      <c r="AA168" s="507" t="s">
        <v>44</v>
      </c>
      <c r="AB168" s="508"/>
      <c r="AC168" s="508"/>
      <c r="AD168" s="508"/>
      <c r="AE168" s="508"/>
      <c r="AF168" s="509"/>
    </row>
    <row r="169" spans="1:32" ht="18.600000000000001" x14ac:dyDescent="0.3">
      <c r="A169" s="499" t="s">
        <v>38</v>
      </c>
      <c r="B169" s="500"/>
      <c r="C169" s="500"/>
      <c r="D169" s="500"/>
      <c r="E169" s="501">
        <v>20</v>
      </c>
      <c r="F169" s="501"/>
      <c r="G169" s="200" t="s">
        <v>37</v>
      </c>
      <c r="H169" s="451">
        <f>$H$21/1.1*0.2</f>
        <v>0</v>
      </c>
      <c r="I169" s="452"/>
      <c r="J169" s="216" t="s">
        <v>19</v>
      </c>
      <c r="K169" s="229">
        <f>K107</f>
        <v>0</v>
      </c>
      <c r="L169" s="161" t="s">
        <v>43</v>
      </c>
      <c r="M169" s="451">
        <f>$M$21/1.1*0.2</f>
        <v>0</v>
      </c>
      <c r="N169" s="452"/>
      <c r="O169" s="217" t="s">
        <v>19</v>
      </c>
      <c r="P169" s="134">
        <f>P107</f>
        <v>0</v>
      </c>
      <c r="Q169" s="218" t="s">
        <v>43</v>
      </c>
      <c r="R169" s="135">
        <f>$R$21/1.1*0.2</f>
        <v>0</v>
      </c>
      <c r="S169" s="217" t="s">
        <v>19</v>
      </c>
      <c r="T169" s="134">
        <f>T107</f>
        <v>0</v>
      </c>
      <c r="U169" s="218" t="s">
        <v>43</v>
      </c>
      <c r="V169" s="451">
        <f>$V$21/1.1*0.2</f>
        <v>0</v>
      </c>
      <c r="W169" s="452"/>
      <c r="X169" s="217" t="s">
        <v>19</v>
      </c>
      <c r="Y169" s="134">
        <f>Y107</f>
        <v>0</v>
      </c>
      <c r="Z169" s="218" t="s">
        <v>43</v>
      </c>
      <c r="AA169" s="453">
        <f>(H169*K169)+(M169*P169)+(R169*T169)+(V169*Y169)</f>
        <v>0</v>
      </c>
      <c r="AB169" s="454"/>
      <c r="AC169" s="454"/>
      <c r="AD169" s="454"/>
      <c r="AE169" s="454"/>
      <c r="AF169" s="219" t="s">
        <v>19</v>
      </c>
    </row>
    <row r="170" spans="1:32" ht="18.600000000000001" x14ac:dyDescent="0.3">
      <c r="A170" s="499" t="s">
        <v>39</v>
      </c>
      <c r="B170" s="500"/>
      <c r="C170" s="500"/>
      <c r="D170" s="500"/>
      <c r="E170" s="501">
        <v>50</v>
      </c>
      <c r="F170" s="501"/>
      <c r="G170" s="200" t="s">
        <v>37</v>
      </c>
      <c r="H170" s="451">
        <f>$H$21/1.1*0.5</f>
        <v>0</v>
      </c>
      <c r="I170" s="452"/>
      <c r="J170" s="216" t="s">
        <v>19</v>
      </c>
      <c r="K170" s="229">
        <f t="shared" ref="K170:K171" si="24">K108</f>
        <v>0</v>
      </c>
      <c r="L170" s="161" t="s">
        <v>43</v>
      </c>
      <c r="M170" s="451">
        <f>$M$21/1.1*0.5</f>
        <v>0</v>
      </c>
      <c r="N170" s="452"/>
      <c r="O170" s="217" t="s">
        <v>19</v>
      </c>
      <c r="P170" s="131">
        <f t="shared" ref="P170:P171" si="25">P108</f>
        <v>0</v>
      </c>
      <c r="Q170" s="218" t="s">
        <v>43</v>
      </c>
      <c r="R170" s="135">
        <f>$R$21/1.1*0.5</f>
        <v>0</v>
      </c>
      <c r="S170" s="217" t="s">
        <v>19</v>
      </c>
      <c r="T170" s="131">
        <f t="shared" ref="T170:T171" si="26">T108</f>
        <v>0</v>
      </c>
      <c r="U170" s="218" t="s">
        <v>43</v>
      </c>
      <c r="V170" s="451">
        <f>$V$21/1.1*0.5</f>
        <v>0</v>
      </c>
      <c r="W170" s="452"/>
      <c r="X170" s="217" t="s">
        <v>19</v>
      </c>
      <c r="Y170" s="131">
        <f t="shared" ref="Y170:Y171" si="27">Y108</f>
        <v>0</v>
      </c>
      <c r="Z170" s="220" t="s">
        <v>43</v>
      </c>
      <c r="AA170" s="453">
        <f>(H170*K170)+(M170*P170)+(R170*T170)+(V170*Y170)</f>
        <v>0</v>
      </c>
      <c r="AB170" s="454"/>
      <c r="AC170" s="454"/>
      <c r="AD170" s="454"/>
      <c r="AE170" s="454"/>
      <c r="AF170" s="219" t="s">
        <v>19</v>
      </c>
    </row>
    <row r="171" spans="1:32" ht="18.600000000000001" x14ac:dyDescent="0.3">
      <c r="A171" s="530" t="s">
        <v>40</v>
      </c>
      <c r="B171" s="531"/>
      <c r="C171" s="531"/>
      <c r="D171" s="531"/>
      <c r="E171" s="532">
        <v>100</v>
      </c>
      <c r="F171" s="532"/>
      <c r="G171" s="221" t="s">
        <v>37</v>
      </c>
      <c r="H171" s="451">
        <f>$H$21/1.1</f>
        <v>0</v>
      </c>
      <c r="I171" s="452"/>
      <c r="J171" s="222" t="s">
        <v>19</v>
      </c>
      <c r="K171" s="230">
        <f t="shared" si="24"/>
        <v>0</v>
      </c>
      <c r="L171" s="169" t="s">
        <v>43</v>
      </c>
      <c r="M171" s="451">
        <f>$M$21/1.1</f>
        <v>0</v>
      </c>
      <c r="N171" s="452"/>
      <c r="O171" s="217" t="s">
        <v>19</v>
      </c>
      <c r="P171" s="133">
        <f t="shared" si="25"/>
        <v>0</v>
      </c>
      <c r="Q171" s="218" t="s">
        <v>77</v>
      </c>
      <c r="R171" s="136">
        <f>$R$21/1.1</f>
        <v>0</v>
      </c>
      <c r="S171" s="217" t="s">
        <v>19</v>
      </c>
      <c r="T171" s="133">
        <f t="shared" si="26"/>
        <v>0</v>
      </c>
      <c r="U171" s="218" t="s">
        <v>43</v>
      </c>
      <c r="V171" s="451">
        <f>$V$21/1.1</f>
        <v>0</v>
      </c>
      <c r="W171" s="452"/>
      <c r="X171" s="217" t="s">
        <v>19</v>
      </c>
      <c r="Y171" s="133">
        <f t="shared" si="27"/>
        <v>0</v>
      </c>
      <c r="Z171" s="218" t="s">
        <v>43</v>
      </c>
      <c r="AA171" s="453">
        <f t="shared" ref="AA171" si="28">(H171*K171)+(M171*P171)+(R171*T171)+(V171*Y171)</f>
        <v>0</v>
      </c>
      <c r="AB171" s="454"/>
      <c r="AC171" s="454"/>
      <c r="AD171" s="454"/>
      <c r="AE171" s="454"/>
      <c r="AF171" s="223" t="s">
        <v>19</v>
      </c>
    </row>
    <row r="172" spans="1:32" ht="18.600000000000001" x14ac:dyDescent="0.45">
      <c r="A172" s="523" t="s">
        <v>45</v>
      </c>
      <c r="B172" s="524"/>
      <c r="C172" s="524"/>
      <c r="D172" s="524"/>
      <c r="E172" s="524"/>
      <c r="F172" s="524"/>
      <c r="G172" s="495"/>
      <c r="H172" s="525" t="s">
        <v>92</v>
      </c>
      <c r="I172" s="526"/>
      <c r="J172" s="526"/>
      <c r="K172" s="526"/>
      <c r="L172" s="526"/>
      <c r="M172" s="526"/>
      <c r="N172" s="526"/>
      <c r="O172" s="526"/>
      <c r="P172" s="526"/>
      <c r="Q172" s="526"/>
      <c r="R172" s="526"/>
      <c r="S172" s="526"/>
      <c r="T172" s="526"/>
      <c r="U172" s="526"/>
      <c r="V172" s="526"/>
      <c r="W172" s="526"/>
      <c r="X172" s="526"/>
      <c r="Y172" s="526"/>
      <c r="Z172" s="527"/>
      <c r="AA172" s="137" t="s">
        <v>50</v>
      </c>
      <c r="AB172" s="434">
        <f>SUM(AA169:AE171)</f>
        <v>0</v>
      </c>
      <c r="AC172" s="434"/>
      <c r="AD172" s="434"/>
      <c r="AE172" s="434"/>
      <c r="AF172" s="186" t="s">
        <v>19</v>
      </c>
    </row>
    <row r="173" spans="1:32" ht="18.600000000000001" x14ac:dyDescent="0.45">
      <c r="A173" s="384" t="s">
        <v>46</v>
      </c>
      <c r="B173" s="528"/>
      <c r="C173" s="528"/>
      <c r="D173" s="528"/>
      <c r="E173" s="528"/>
      <c r="F173" s="528"/>
      <c r="G173" s="529"/>
      <c r="H173" s="525" t="s">
        <v>47</v>
      </c>
      <c r="I173" s="526"/>
      <c r="J173" s="526"/>
      <c r="K173" s="526"/>
      <c r="L173" s="526"/>
      <c r="M173" s="526"/>
      <c r="N173" s="526"/>
      <c r="O173" s="526"/>
      <c r="P173" s="526"/>
      <c r="Q173" s="526"/>
      <c r="R173" s="526"/>
      <c r="S173" s="526"/>
      <c r="T173" s="526"/>
      <c r="U173" s="526"/>
      <c r="V173" s="526"/>
      <c r="W173" s="526"/>
      <c r="X173" s="526"/>
      <c r="Y173" s="526"/>
      <c r="Z173" s="527"/>
      <c r="AA173" s="138" t="s">
        <v>51</v>
      </c>
      <c r="AB173" s="434">
        <f>AB111</f>
        <v>0</v>
      </c>
      <c r="AC173" s="434"/>
      <c r="AD173" s="434"/>
      <c r="AE173" s="434"/>
      <c r="AF173" s="224" t="s">
        <v>19</v>
      </c>
    </row>
    <row r="174" spans="1:32" x14ac:dyDescent="0.45">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row>
    <row r="175" spans="1:32" ht="27" x14ac:dyDescent="0.45">
      <c r="A175" s="521" t="s">
        <v>90</v>
      </c>
      <c r="B175" s="521"/>
      <c r="C175" s="521"/>
      <c r="D175" s="521"/>
      <c r="E175" s="521"/>
      <c r="F175" s="521"/>
      <c r="G175" s="521"/>
      <c r="H175" s="481">
        <f>(AB167+AB172+AB173)</f>
        <v>0</v>
      </c>
      <c r="I175" s="481"/>
      <c r="J175" s="481"/>
      <c r="K175" s="481"/>
      <c r="L175" s="481"/>
      <c r="M175" s="481"/>
      <c r="N175" s="481"/>
      <c r="O175" s="481"/>
      <c r="P175" s="481"/>
      <c r="Q175" s="482"/>
      <c r="R175" s="225" t="s">
        <v>19</v>
      </c>
      <c r="S175" s="139"/>
      <c r="T175" s="139"/>
      <c r="U175" s="139"/>
      <c r="V175" s="139"/>
      <c r="W175" s="139"/>
      <c r="X175" s="139"/>
      <c r="Y175" s="139"/>
      <c r="Z175" s="139"/>
      <c r="AA175" s="139"/>
      <c r="AB175" s="139"/>
      <c r="AC175" s="139"/>
      <c r="AD175" s="139"/>
      <c r="AE175" s="139"/>
      <c r="AF175" s="139"/>
    </row>
    <row r="176" spans="1:32" x14ac:dyDescent="0.45">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3"/>
      <c r="X176" s="139"/>
      <c r="Y176" s="139"/>
      <c r="Z176" s="139"/>
      <c r="AA176" s="139"/>
      <c r="AB176" s="139"/>
      <c r="AC176" s="139"/>
      <c r="AD176" s="139"/>
      <c r="AE176" s="139"/>
      <c r="AF176" s="139"/>
    </row>
    <row r="177" spans="1:32" x14ac:dyDescent="0.45">
      <c r="A177" s="139" t="s">
        <v>59</v>
      </c>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row>
    <row r="178" spans="1:32" x14ac:dyDescent="0.45">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row>
    <row r="179" spans="1:32" ht="16.2" x14ac:dyDescent="0.45">
      <c r="A179" s="522" t="s">
        <v>52</v>
      </c>
      <c r="B179" s="522"/>
      <c r="C179" s="522"/>
      <c r="D179" s="522"/>
      <c r="E179" s="522"/>
      <c r="F179" s="484">
        <f>F117</f>
        <v>0</v>
      </c>
      <c r="G179" s="484"/>
      <c r="H179" s="226" t="s">
        <v>27</v>
      </c>
      <c r="I179" s="139">
        <f>I117</f>
        <v>0</v>
      </c>
      <c r="J179" s="139" t="s">
        <v>28</v>
      </c>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row>
    <row r="180" spans="1:32" x14ac:dyDescent="0.45">
      <c r="A180" s="139"/>
      <c r="B180" s="139"/>
      <c r="C180" s="139"/>
      <c r="D180" s="139"/>
      <c r="E180" s="139"/>
      <c r="F180" s="139"/>
      <c r="G180" s="139"/>
      <c r="H180" s="139"/>
      <c r="I180" s="139"/>
      <c r="J180" s="139"/>
      <c r="K180" s="139"/>
      <c r="L180" s="139"/>
      <c r="M180" s="133"/>
      <c r="N180" s="133"/>
      <c r="O180" s="133"/>
      <c r="P180" s="133"/>
      <c r="Q180" s="133"/>
      <c r="R180" s="133"/>
      <c r="S180" s="133"/>
      <c r="T180" s="510"/>
      <c r="U180" s="510"/>
      <c r="V180" s="510"/>
      <c r="W180" s="510"/>
      <c r="X180" s="510"/>
      <c r="Y180" s="510"/>
      <c r="Z180" s="510"/>
      <c r="AA180" s="510"/>
      <c r="AB180" s="510"/>
      <c r="AC180" s="510"/>
      <c r="AD180" s="510"/>
      <c r="AE180" s="510"/>
      <c r="AF180" s="510"/>
    </row>
    <row r="181" spans="1:32" x14ac:dyDescent="0.45">
      <c r="A181" s="139"/>
      <c r="B181" s="139"/>
      <c r="C181" s="139"/>
      <c r="D181" s="139"/>
      <c r="E181" s="139"/>
      <c r="F181" s="139"/>
      <c r="G181" s="139"/>
      <c r="H181" s="139"/>
      <c r="I181" s="139"/>
      <c r="J181" s="139"/>
      <c r="K181" s="139"/>
      <c r="L181" s="139"/>
      <c r="M181" s="516" t="s">
        <v>55</v>
      </c>
      <c r="N181" s="516"/>
      <c r="O181" s="516"/>
      <c r="P181" s="516"/>
      <c r="Q181" s="516"/>
      <c r="R181" s="516"/>
      <c r="S181" s="227"/>
      <c r="T181" s="515"/>
      <c r="U181" s="515"/>
      <c r="V181" s="515"/>
      <c r="W181" s="515"/>
      <c r="X181" s="515"/>
      <c r="Y181" s="515"/>
      <c r="Z181" s="515"/>
      <c r="AA181" s="515"/>
      <c r="AB181" s="515"/>
      <c r="AC181" s="515"/>
      <c r="AD181" s="515"/>
      <c r="AE181" s="515"/>
      <c r="AF181" s="515"/>
    </row>
    <row r="182" spans="1:32" x14ac:dyDescent="0.45">
      <c r="A182" s="139"/>
      <c r="B182" s="139"/>
      <c r="C182" s="139"/>
      <c r="D182" s="139"/>
      <c r="E182" s="139"/>
      <c r="F182" s="139"/>
      <c r="G182" s="139"/>
      <c r="H182" s="139"/>
      <c r="I182" s="139"/>
      <c r="J182" s="139"/>
      <c r="K182" s="139"/>
      <c r="L182" s="139"/>
      <c r="M182" s="133"/>
      <c r="N182" s="133"/>
      <c r="O182" s="133"/>
      <c r="P182" s="133"/>
      <c r="Q182" s="133"/>
      <c r="R182" s="133"/>
      <c r="S182" s="133"/>
      <c r="T182" s="510"/>
      <c r="U182" s="510"/>
      <c r="V182" s="510"/>
      <c r="W182" s="510"/>
      <c r="X182" s="510"/>
      <c r="Y182" s="510"/>
      <c r="Z182" s="510"/>
      <c r="AA182" s="510"/>
      <c r="AB182" s="510"/>
      <c r="AC182" s="510"/>
      <c r="AD182" s="510"/>
      <c r="AE182" s="510"/>
      <c r="AF182" s="510"/>
    </row>
    <row r="183" spans="1:32" x14ac:dyDescent="0.45">
      <c r="A183" s="139"/>
      <c r="B183" s="139"/>
      <c r="C183" s="139"/>
      <c r="D183" s="139"/>
      <c r="E183" s="139"/>
      <c r="F183" s="139"/>
      <c r="G183" s="139"/>
      <c r="H183" s="139"/>
      <c r="I183" s="139"/>
      <c r="J183" s="139"/>
      <c r="K183" s="139"/>
      <c r="L183" s="139"/>
      <c r="M183" s="516" t="s">
        <v>56</v>
      </c>
      <c r="N183" s="516"/>
      <c r="O183" s="516"/>
      <c r="P183" s="516"/>
      <c r="Q183" s="516"/>
      <c r="R183" s="516"/>
      <c r="S183" s="227"/>
      <c r="T183" s="515"/>
      <c r="U183" s="515"/>
      <c r="V183" s="515"/>
      <c r="W183" s="515"/>
      <c r="X183" s="515"/>
      <c r="Y183" s="515"/>
      <c r="Z183" s="515"/>
      <c r="AA183" s="515"/>
      <c r="AB183" s="515"/>
      <c r="AC183" s="515"/>
      <c r="AD183" s="515"/>
      <c r="AE183" s="515"/>
      <c r="AF183" s="515"/>
    </row>
    <row r="184" spans="1:32" x14ac:dyDescent="0.45">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row>
    <row r="185" spans="1:32" x14ac:dyDescent="0.45">
      <c r="A185" s="139" t="s">
        <v>57</v>
      </c>
      <c r="B185" s="228"/>
      <c r="C185" s="228"/>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row>
    <row r="186" spans="1:32" ht="18.75" customHeight="1" x14ac:dyDescent="0.45">
      <c r="A186" s="139" t="s">
        <v>58</v>
      </c>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514" t="s">
        <v>113</v>
      </c>
      <c r="AC186" s="514"/>
      <c r="AD186" s="514"/>
      <c r="AE186" s="514"/>
      <c r="AF186" s="514"/>
    </row>
    <row r="187" spans="1:32" x14ac:dyDescent="0.4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row>
    <row r="188" spans="1:32" x14ac:dyDescent="0.4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row>
    <row r="189" spans="1:32" x14ac:dyDescent="0.4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row>
    <row r="190" spans="1:32" x14ac:dyDescent="0.4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row>
  </sheetData>
  <mergeCells count="583">
    <mergeCell ref="AB186:AF186"/>
    <mergeCell ref="T182:AF183"/>
    <mergeCell ref="M183:R183"/>
    <mergeCell ref="K14:L14"/>
    <mergeCell ref="K76:L76"/>
    <mergeCell ref="K138:L138"/>
    <mergeCell ref="AC62:AF62"/>
    <mergeCell ref="AC124:AF124"/>
    <mergeCell ref="A175:G175"/>
    <mergeCell ref="H175:Q175"/>
    <mergeCell ref="A179:E179"/>
    <mergeCell ref="F179:G179"/>
    <mergeCell ref="T180:AF181"/>
    <mergeCell ref="M181:R181"/>
    <mergeCell ref="A172:G172"/>
    <mergeCell ref="H172:Z172"/>
    <mergeCell ref="AB172:AE172"/>
    <mergeCell ref="A173:G173"/>
    <mergeCell ref="H173:Z173"/>
    <mergeCell ref="AB173:AE173"/>
    <mergeCell ref="A171:D171"/>
    <mergeCell ref="E171:F171"/>
    <mergeCell ref="H171:I171"/>
    <mergeCell ref="M171:N171"/>
    <mergeCell ref="V171:W171"/>
    <mergeCell ref="AA171:AE171"/>
    <mergeCell ref="A170:D170"/>
    <mergeCell ref="E170:F170"/>
    <mergeCell ref="H170:I170"/>
    <mergeCell ref="M170:N170"/>
    <mergeCell ref="V170:W170"/>
    <mergeCell ref="AA170:AE170"/>
    <mergeCell ref="T168:U168"/>
    <mergeCell ref="V168:X168"/>
    <mergeCell ref="Y168:Z168"/>
    <mergeCell ref="AA168:AF168"/>
    <mergeCell ref="A169:D169"/>
    <mergeCell ref="E169:F169"/>
    <mergeCell ref="H169:I169"/>
    <mergeCell ref="M169:N169"/>
    <mergeCell ref="V169:W169"/>
    <mergeCell ref="AA169:AE169"/>
    <mergeCell ref="A168:G168"/>
    <mergeCell ref="H168:J168"/>
    <mergeCell ref="K168:L168"/>
    <mergeCell ref="M168:O168"/>
    <mergeCell ref="P168:Q168"/>
    <mergeCell ref="R168:S168"/>
    <mergeCell ref="A167:G167"/>
    <mergeCell ref="H167:K167"/>
    <mergeCell ref="M167:P167"/>
    <mergeCell ref="R167:T167"/>
    <mergeCell ref="V167:Y167"/>
    <mergeCell ref="AB167:AE167"/>
    <mergeCell ref="A166:G166"/>
    <mergeCell ref="H166:K166"/>
    <mergeCell ref="M166:P166"/>
    <mergeCell ref="R166:T166"/>
    <mergeCell ref="V166:Y166"/>
    <mergeCell ref="AA166:AE166"/>
    <mergeCell ref="A165:G165"/>
    <mergeCell ref="H165:K165"/>
    <mergeCell ref="M165:P165"/>
    <mergeCell ref="R165:T165"/>
    <mergeCell ref="V165:Y165"/>
    <mergeCell ref="AA165:AE165"/>
    <mergeCell ref="AA163:AE163"/>
    <mergeCell ref="A164:G164"/>
    <mergeCell ref="H164:K164"/>
    <mergeCell ref="M164:P164"/>
    <mergeCell ref="R164:T164"/>
    <mergeCell ref="V164:Y164"/>
    <mergeCell ref="AA164:AE164"/>
    <mergeCell ref="H162:K162"/>
    <mergeCell ref="M162:P162"/>
    <mergeCell ref="R162:T162"/>
    <mergeCell ref="V162:Y162"/>
    <mergeCell ref="AA162:AE162"/>
    <mergeCell ref="A163:G163"/>
    <mergeCell ref="H163:K163"/>
    <mergeCell ref="M163:P163"/>
    <mergeCell ref="R163:T163"/>
    <mergeCell ref="V163:Y163"/>
    <mergeCell ref="H160:K160"/>
    <mergeCell ref="M160:P160"/>
    <mergeCell ref="R160:T160"/>
    <mergeCell ref="V160:Y160"/>
    <mergeCell ref="AA160:AE160"/>
    <mergeCell ref="H161:K161"/>
    <mergeCell ref="M161:P161"/>
    <mergeCell ref="R161:T161"/>
    <mergeCell ref="V161:Y161"/>
    <mergeCell ref="AA161:AE161"/>
    <mergeCell ref="H158:K158"/>
    <mergeCell ref="M158:P158"/>
    <mergeCell ref="R158:T158"/>
    <mergeCell ref="V158:Y158"/>
    <mergeCell ref="AA158:AE158"/>
    <mergeCell ref="H159:K159"/>
    <mergeCell ref="M159:P159"/>
    <mergeCell ref="R159:T159"/>
    <mergeCell ref="V159:Y159"/>
    <mergeCell ref="AA159:AE159"/>
    <mergeCell ref="H156:K156"/>
    <mergeCell ref="M156:P156"/>
    <mergeCell ref="R156:T156"/>
    <mergeCell ref="V156:Y156"/>
    <mergeCell ref="AA156:AE156"/>
    <mergeCell ref="H157:K157"/>
    <mergeCell ref="M157:P157"/>
    <mergeCell ref="R157:T157"/>
    <mergeCell ref="V157:Y157"/>
    <mergeCell ref="AA157:AE157"/>
    <mergeCell ref="H154:K154"/>
    <mergeCell ref="M154:P154"/>
    <mergeCell ref="R154:T154"/>
    <mergeCell ref="V154:Y154"/>
    <mergeCell ref="AA154:AE154"/>
    <mergeCell ref="H155:K155"/>
    <mergeCell ref="M155:P155"/>
    <mergeCell ref="R155:T155"/>
    <mergeCell ref="V155:Y155"/>
    <mergeCell ref="AA155:AE155"/>
    <mergeCell ref="H152:K152"/>
    <mergeCell ref="M152:P152"/>
    <mergeCell ref="R152:T152"/>
    <mergeCell ref="V152:Y152"/>
    <mergeCell ref="AA152:AE152"/>
    <mergeCell ref="H153:K153"/>
    <mergeCell ref="M153:P153"/>
    <mergeCell ref="R153:T153"/>
    <mergeCell ref="V153:Y153"/>
    <mergeCell ref="AA153:AE153"/>
    <mergeCell ref="H150:K150"/>
    <mergeCell ref="M150:P150"/>
    <mergeCell ref="R150:T150"/>
    <mergeCell ref="V150:Y150"/>
    <mergeCell ref="AA150:AE150"/>
    <mergeCell ref="H151:K151"/>
    <mergeCell ref="M151:P151"/>
    <mergeCell ref="R151:T151"/>
    <mergeCell ref="V151:Y151"/>
    <mergeCell ref="AA151:AE151"/>
    <mergeCell ref="H148:K148"/>
    <mergeCell ref="M148:P148"/>
    <mergeCell ref="R148:T148"/>
    <mergeCell ref="V148:Y148"/>
    <mergeCell ref="AA148:AE148"/>
    <mergeCell ref="H149:K149"/>
    <mergeCell ref="M149:P149"/>
    <mergeCell ref="R149:T149"/>
    <mergeCell ref="V149:Y149"/>
    <mergeCell ref="AA149:AE149"/>
    <mergeCell ref="V145:Y145"/>
    <mergeCell ref="AA145:AE145"/>
    <mergeCell ref="A147:G147"/>
    <mergeCell ref="H147:L147"/>
    <mergeCell ref="M147:Q147"/>
    <mergeCell ref="R147:U147"/>
    <mergeCell ref="V147:Z147"/>
    <mergeCell ref="AA147:AF147"/>
    <mergeCell ref="AA143:AE143"/>
    <mergeCell ref="A144:G145"/>
    <mergeCell ref="H144:L144"/>
    <mergeCell ref="M144:Q144"/>
    <mergeCell ref="R144:U144"/>
    <mergeCell ref="V144:Z144"/>
    <mergeCell ref="AA144:AF144"/>
    <mergeCell ref="H145:K145"/>
    <mergeCell ref="M145:P145"/>
    <mergeCell ref="R145:T145"/>
    <mergeCell ref="N136:R138"/>
    <mergeCell ref="S136:Y138"/>
    <mergeCell ref="A139:AF139"/>
    <mergeCell ref="A141:F141"/>
    <mergeCell ref="G141:U141"/>
    <mergeCell ref="AA142:AF142"/>
    <mergeCell ref="A133:M133"/>
    <mergeCell ref="N133:R133"/>
    <mergeCell ref="S133:Y133"/>
    <mergeCell ref="Z133:AF133"/>
    <mergeCell ref="N134:R135"/>
    <mergeCell ref="S134:Y135"/>
    <mergeCell ref="Z134:AF135"/>
    <mergeCell ref="A129:C129"/>
    <mergeCell ref="D129:AF129"/>
    <mergeCell ref="A130:C130"/>
    <mergeCell ref="D130:G130"/>
    <mergeCell ref="I130:L130"/>
    <mergeCell ref="N130:P130"/>
    <mergeCell ref="Q130:R130"/>
    <mergeCell ref="S130:V130"/>
    <mergeCell ref="X130:AB130"/>
    <mergeCell ref="AD130:AF130"/>
    <mergeCell ref="T120:AF121"/>
    <mergeCell ref="M121:R121"/>
    <mergeCell ref="A125:C125"/>
    <mergeCell ref="A126:AF126"/>
    <mergeCell ref="A128:C128"/>
    <mergeCell ref="D128:AF128"/>
    <mergeCell ref="A113:G113"/>
    <mergeCell ref="H113:Q113"/>
    <mergeCell ref="A117:E117"/>
    <mergeCell ref="F117:G117"/>
    <mergeCell ref="T118:AF119"/>
    <mergeCell ref="M119:R119"/>
    <mergeCell ref="A110:G110"/>
    <mergeCell ref="H110:Z110"/>
    <mergeCell ref="AB110:AE110"/>
    <mergeCell ref="A111:G111"/>
    <mergeCell ref="H111:Z111"/>
    <mergeCell ref="AB111:AE111"/>
    <mergeCell ref="A109:D109"/>
    <mergeCell ref="E109:F109"/>
    <mergeCell ref="H109:I109"/>
    <mergeCell ref="M109:N109"/>
    <mergeCell ref="V109:W109"/>
    <mergeCell ref="AA109:AE109"/>
    <mergeCell ref="A108:D108"/>
    <mergeCell ref="E108:F108"/>
    <mergeCell ref="H108:I108"/>
    <mergeCell ref="M108:N108"/>
    <mergeCell ref="V108:W108"/>
    <mergeCell ref="AA108:AE108"/>
    <mergeCell ref="T106:U106"/>
    <mergeCell ref="V106:X106"/>
    <mergeCell ref="Y106:Z106"/>
    <mergeCell ref="AA106:AF106"/>
    <mergeCell ref="A107:D107"/>
    <mergeCell ref="E107:F107"/>
    <mergeCell ref="H107:I107"/>
    <mergeCell ref="M107:N107"/>
    <mergeCell ref="V107:W107"/>
    <mergeCell ref="AA107:AE107"/>
    <mergeCell ref="A106:G106"/>
    <mergeCell ref="H106:J106"/>
    <mergeCell ref="K106:L106"/>
    <mergeCell ref="M106:O106"/>
    <mergeCell ref="P106:Q106"/>
    <mergeCell ref="R106:S106"/>
    <mergeCell ref="A105:G105"/>
    <mergeCell ref="H105:K105"/>
    <mergeCell ref="M105:P105"/>
    <mergeCell ref="R105:T105"/>
    <mergeCell ref="V105:Y105"/>
    <mergeCell ref="AB105:AE105"/>
    <mergeCell ref="A104:G104"/>
    <mergeCell ref="H104:K104"/>
    <mergeCell ref="M104:P104"/>
    <mergeCell ref="R104:T104"/>
    <mergeCell ref="V104:Y104"/>
    <mergeCell ref="AA104:AE104"/>
    <mergeCell ref="A103:G103"/>
    <mergeCell ref="H103:K103"/>
    <mergeCell ref="M103:P103"/>
    <mergeCell ref="R103:T103"/>
    <mergeCell ref="V103:Y103"/>
    <mergeCell ref="AA103:AE103"/>
    <mergeCell ref="AA101:AE101"/>
    <mergeCell ref="A102:G102"/>
    <mergeCell ref="H102:K102"/>
    <mergeCell ref="M102:P102"/>
    <mergeCell ref="R102:T102"/>
    <mergeCell ref="V102:Y102"/>
    <mergeCell ref="AA102:AE102"/>
    <mergeCell ref="H100:K100"/>
    <mergeCell ref="M100:P100"/>
    <mergeCell ref="R100:T100"/>
    <mergeCell ref="V100:Y100"/>
    <mergeCell ref="AA100:AE100"/>
    <mergeCell ref="A101:G101"/>
    <mergeCell ref="H101:K101"/>
    <mergeCell ref="M101:P101"/>
    <mergeCell ref="R101:T101"/>
    <mergeCell ref="V101:Y101"/>
    <mergeCell ref="H98:K98"/>
    <mergeCell ref="M98:P98"/>
    <mergeCell ref="R98:T98"/>
    <mergeCell ref="V98:Y98"/>
    <mergeCell ref="AA98:AE98"/>
    <mergeCell ref="H99:K99"/>
    <mergeCell ref="M99:P99"/>
    <mergeCell ref="R99:T99"/>
    <mergeCell ref="V99:Y99"/>
    <mergeCell ref="AA99:AE99"/>
    <mergeCell ref="H96:K96"/>
    <mergeCell ref="M96:P96"/>
    <mergeCell ref="R96:T96"/>
    <mergeCell ref="V96:Y96"/>
    <mergeCell ref="AA96:AE96"/>
    <mergeCell ref="H97:K97"/>
    <mergeCell ref="M97:P97"/>
    <mergeCell ref="R97:T97"/>
    <mergeCell ref="V97:Y97"/>
    <mergeCell ref="AA97:AE97"/>
    <mergeCell ref="H94:K94"/>
    <mergeCell ref="M94:P94"/>
    <mergeCell ref="R94:T94"/>
    <mergeCell ref="V94:Y94"/>
    <mergeCell ref="AA94:AE94"/>
    <mergeCell ref="H95:K95"/>
    <mergeCell ref="M95:P95"/>
    <mergeCell ref="R95:T95"/>
    <mergeCell ref="V95:Y95"/>
    <mergeCell ref="AA95:AE95"/>
    <mergeCell ref="H92:K92"/>
    <mergeCell ref="M92:P92"/>
    <mergeCell ref="R92:T92"/>
    <mergeCell ref="V92:Y92"/>
    <mergeCell ref="AA92:AE92"/>
    <mergeCell ref="H93:K93"/>
    <mergeCell ref="M93:P93"/>
    <mergeCell ref="R93:T93"/>
    <mergeCell ref="V93:Y93"/>
    <mergeCell ref="AA93:AE93"/>
    <mergeCell ref="H90:K90"/>
    <mergeCell ref="M90:P90"/>
    <mergeCell ref="R90:T90"/>
    <mergeCell ref="V90:Y90"/>
    <mergeCell ref="AA90:AE90"/>
    <mergeCell ref="H91:K91"/>
    <mergeCell ref="M91:P91"/>
    <mergeCell ref="R91:T91"/>
    <mergeCell ref="V91:Y91"/>
    <mergeCell ref="AA91:AE91"/>
    <mergeCell ref="H88:K88"/>
    <mergeCell ref="M88:P88"/>
    <mergeCell ref="R88:T88"/>
    <mergeCell ref="V88:Y88"/>
    <mergeCell ref="AA88:AE88"/>
    <mergeCell ref="H89:K89"/>
    <mergeCell ref="M89:P89"/>
    <mergeCell ref="R89:T89"/>
    <mergeCell ref="V89:Y89"/>
    <mergeCell ref="AA89:AE89"/>
    <mergeCell ref="H86:K86"/>
    <mergeCell ref="M86:P86"/>
    <mergeCell ref="R86:T86"/>
    <mergeCell ref="V86:Y86"/>
    <mergeCell ref="AA86:AE86"/>
    <mergeCell ref="H87:K87"/>
    <mergeCell ref="M87:P87"/>
    <mergeCell ref="R87:T87"/>
    <mergeCell ref="V87:Y87"/>
    <mergeCell ref="AA87:AE87"/>
    <mergeCell ref="V83:Y83"/>
    <mergeCell ref="AA83:AE83"/>
    <mergeCell ref="A85:G85"/>
    <mergeCell ref="H85:L85"/>
    <mergeCell ref="M85:Q85"/>
    <mergeCell ref="R85:U85"/>
    <mergeCell ref="V85:Z85"/>
    <mergeCell ref="AA85:AF85"/>
    <mergeCell ref="AA81:AE81"/>
    <mergeCell ref="A82:G83"/>
    <mergeCell ref="H82:L82"/>
    <mergeCell ref="M82:Q82"/>
    <mergeCell ref="R82:U82"/>
    <mergeCell ref="V82:Z82"/>
    <mergeCell ref="AA82:AF82"/>
    <mergeCell ref="H83:K83"/>
    <mergeCell ref="M83:P83"/>
    <mergeCell ref="R83:T83"/>
    <mergeCell ref="N74:R76"/>
    <mergeCell ref="S74:Y76"/>
    <mergeCell ref="A77:AF77"/>
    <mergeCell ref="A79:F79"/>
    <mergeCell ref="G79:U79"/>
    <mergeCell ref="AA80:AF80"/>
    <mergeCell ref="A71:M71"/>
    <mergeCell ref="N71:R71"/>
    <mergeCell ref="S71:Y71"/>
    <mergeCell ref="Z71:AF71"/>
    <mergeCell ref="N72:R73"/>
    <mergeCell ref="S72:Y73"/>
    <mergeCell ref="Z72:AF73"/>
    <mergeCell ref="A67:C67"/>
    <mergeCell ref="D67:AF67"/>
    <mergeCell ref="A68:C68"/>
    <mergeCell ref="D68:G68"/>
    <mergeCell ref="I68:L68"/>
    <mergeCell ref="N68:P68"/>
    <mergeCell ref="Q68:R68"/>
    <mergeCell ref="S68:V68"/>
    <mergeCell ref="X68:AB68"/>
    <mergeCell ref="AD68:AF68"/>
    <mergeCell ref="T58:AF59"/>
    <mergeCell ref="M59:R59"/>
    <mergeCell ref="A63:C63"/>
    <mergeCell ref="A64:AF64"/>
    <mergeCell ref="A66:C66"/>
    <mergeCell ref="D66:AF66"/>
    <mergeCell ref="A51:G51"/>
    <mergeCell ref="H51:Q51"/>
    <mergeCell ref="A55:E55"/>
    <mergeCell ref="F55:G55"/>
    <mergeCell ref="T56:AF57"/>
    <mergeCell ref="M57:R57"/>
    <mergeCell ref="A48:G48"/>
    <mergeCell ref="H48:Z48"/>
    <mergeCell ref="AB48:AE48"/>
    <mergeCell ref="A49:G49"/>
    <mergeCell ref="H49:Z49"/>
    <mergeCell ref="AB49:AE49"/>
    <mergeCell ref="A47:D47"/>
    <mergeCell ref="E47:F47"/>
    <mergeCell ref="H47:I47"/>
    <mergeCell ref="M47:N47"/>
    <mergeCell ref="V47:W47"/>
    <mergeCell ref="AA47:AE47"/>
    <mergeCell ref="A46:D46"/>
    <mergeCell ref="E46:F46"/>
    <mergeCell ref="H46:I46"/>
    <mergeCell ref="M46:N46"/>
    <mergeCell ref="V46:W46"/>
    <mergeCell ref="AA46:AE46"/>
    <mergeCell ref="T44:U44"/>
    <mergeCell ref="V44:X44"/>
    <mergeCell ref="Y44:Z44"/>
    <mergeCell ref="AA44:AF44"/>
    <mergeCell ref="A45:D45"/>
    <mergeCell ref="E45:F45"/>
    <mergeCell ref="H45:I45"/>
    <mergeCell ref="M45:N45"/>
    <mergeCell ref="V45:W45"/>
    <mergeCell ref="AA45:AE45"/>
    <mergeCell ref="A44:G44"/>
    <mergeCell ref="H44:J44"/>
    <mergeCell ref="K44:L44"/>
    <mergeCell ref="M44:O44"/>
    <mergeCell ref="P44:Q44"/>
    <mergeCell ref="R44:S44"/>
    <mergeCell ref="AA41:AE41"/>
    <mergeCell ref="AA39:AE39"/>
    <mergeCell ref="A40:G40"/>
    <mergeCell ref="H40:K40"/>
    <mergeCell ref="M40:P40"/>
    <mergeCell ref="R40:T40"/>
    <mergeCell ref="V40:Y40"/>
    <mergeCell ref="AA40:AE40"/>
    <mergeCell ref="A43:G43"/>
    <mergeCell ref="H43:K43"/>
    <mergeCell ref="M43:P43"/>
    <mergeCell ref="R43:T43"/>
    <mergeCell ref="V43:Y43"/>
    <mergeCell ref="AB43:AE43"/>
    <mergeCell ref="A42:G42"/>
    <mergeCell ref="H42:K42"/>
    <mergeCell ref="M42:P42"/>
    <mergeCell ref="R42:T42"/>
    <mergeCell ref="V42:Y42"/>
    <mergeCell ref="AA42:AE42"/>
    <mergeCell ref="A39:G39"/>
    <mergeCell ref="H39:K39"/>
    <mergeCell ref="M39:P39"/>
    <mergeCell ref="R39:T39"/>
    <mergeCell ref="V39:Y39"/>
    <mergeCell ref="A41:G41"/>
    <mergeCell ref="H41:K41"/>
    <mergeCell ref="M41:P41"/>
    <mergeCell ref="R41:T41"/>
    <mergeCell ref="V41:Y41"/>
    <mergeCell ref="H37:K37"/>
    <mergeCell ref="M37:P37"/>
    <mergeCell ref="R37:T37"/>
    <mergeCell ref="V37:Y37"/>
    <mergeCell ref="AA37:AE37"/>
    <mergeCell ref="H38:K38"/>
    <mergeCell ref="M38:P38"/>
    <mergeCell ref="R38:T38"/>
    <mergeCell ref="V38:Y38"/>
    <mergeCell ref="AA38:AE38"/>
    <mergeCell ref="H35:K35"/>
    <mergeCell ref="M35:P35"/>
    <mergeCell ref="R35:T35"/>
    <mergeCell ref="V35:Y35"/>
    <mergeCell ref="AA35:AE35"/>
    <mergeCell ref="H36:K36"/>
    <mergeCell ref="M36:P36"/>
    <mergeCell ref="R36:T36"/>
    <mergeCell ref="V36:Y36"/>
    <mergeCell ref="AA36:AE36"/>
    <mergeCell ref="H33:K33"/>
    <mergeCell ref="M33:P33"/>
    <mergeCell ref="R33:T33"/>
    <mergeCell ref="V33:Y33"/>
    <mergeCell ref="AA33:AE33"/>
    <mergeCell ref="H34:K34"/>
    <mergeCell ref="M34:P34"/>
    <mergeCell ref="R34:T34"/>
    <mergeCell ref="V34:Y34"/>
    <mergeCell ref="AA34:AE34"/>
    <mergeCell ref="H31:K31"/>
    <mergeCell ref="M31:P31"/>
    <mergeCell ref="R31:T31"/>
    <mergeCell ref="V31:Y31"/>
    <mergeCell ref="AA31:AE31"/>
    <mergeCell ref="H32:K32"/>
    <mergeCell ref="M32:P32"/>
    <mergeCell ref="R32:T32"/>
    <mergeCell ref="V32:Y32"/>
    <mergeCell ref="AA32:AE32"/>
    <mergeCell ref="H29:K29"/>
    <mergeCell ref="M29:P29"/>
    <mergeCell ref="R29:T29"/>
    <mergeCell ref="V29:Y29"/>
    <mergeCell ref="AA29:AE29"/>
    <mergeCell ref="H30:K30"/>
    <mergeCell ref="M30:P30"/>
    <mergeCell ref="R30:T30"/>
    <mergeCell ref="V30:Y30"/>
    <mergeCell ref="AA30:AE30"/>
    <mergeCell ref="H27:K27"/>
    <mergeCell ref="M27:P27"/>
    <mergeCell ref="R27:T27"/>
    <mergeCell ref="V27:Y27"/>
    <mergeCell ref="AA27:AE27"/>
    <mergeCell ref="H28:K28"/>
    <mergeCell ref="M28:P28"/>
    <mergeCell ref="R28:T28"/>
    <mergeCell ref="V28:Y28"/>
    <mergeCell ref="AA28:AE28"/>
    <mergeCell ref="A23:G23"/>
    <mergeCell ref="H23:L23"/>
    <mergeCell ref="M23:Q23"/>
    <mergeCell ref="R23:U23"/>
    <mergeCell ref="V23:Z23"/>
    <mergeCell ref="AA23:AF23"/>
    <mergeCell ref="H26:K26"/>
    <mergeCell ref="M26:P26"/>
    <mergeCell ref="R26:T26"/>
    <mergeCell ref="V26:Y26"/>
    <mergeCell ref="AA26:AE26"/>
    <mergeCell ref="AH21:AM25"/>
    <mergeCell ref="H24:K24"/>
    <mergeCell ref="M24:P24"/>
    <mergeCell ref="R24:T24"/>
    <mergeCell ref="V24:Y24"/>
    <mergeCell ref="AA24:AE24"/>
    <mergeCell ref="H25:K25"/>
    <mergeCell ref="M25:P25"/>
    <mergeCell ref="R25:T25"/>
    <mergeCell ref="V25:Y25"/>
    <mergeCell ref="AA25:AE25"/>
    <mergeCell ref="A17:F17"/>
    <mergeCell ref="G17:U17"/>
    <mergeCell ref="AA18:AF18"/>
    <mergeCell ref="AA19:AE19"/>
    <mergeCell ref="A20:G21"/>
    <mergeCell ref="H20:L20"/>
    <mergeCell ref="M20:Q20"/>
    <mergeCell ref="R20:U20"/>
    <mergeCell ref="V20:Z20"/>
    <mergeCell ref="AA20:AF20"/>
    <mergeCell ref="H21:K21"/>
    <mergeCell ref="M21:P21"/>
    <mergeCell ref="R21:T21"/>
    <mergeCell ref="V21:Y21"/>
    <mergeCell ref="AA21:AE21"/>
    <mergeCell ref="N12:R14"/>
    <mergeCell ref="S12:Y14"/>
    <mergeCell ref="A15:AF15"/>
    <mergeCell ref="X6:AB6"/>
    <mergeCell ref="AD6:AF6"/>
    <mergeCell ref="A9:M9"/>
    <mergeCell ref="N9:R9"/>
    <mergeCell ref="S9:Y9"/>
    <mergeCell ref="Z9:AF9"/>
    <mergeCell ref="A6:C6"/>
    <mergeCell ref="D6:G6"/>
    <mergeCell ref="I6:L6"/>
    <mergeCell ref="N6:P6"/>
    <mergeCell ref="Q6:R6"/>
    <mergeCell ref="S6:V6"/>
    <mergeCell ref="A1:C1"/>
    <mergeCell ref="A2:AF2"/>
    <mergeCell ref="A4:C4"/>
    <mergeCell ref="D4:AF4"/>
    <mergeCell ref="A5:C5"/>
    <mergeCell ref="D5:AF5"/>
    <mergeCell ref="N10:R11"/>
    <mergeCell ref="S10:Y11"/>
    <mergeCell ref="Z10:AF11"/>
  </mergeCells>
  <phoneticPr fontId="2"/>
  <pageMargins left="0.62992125984251968" right="0.62992125984251968" top="0.35433070866141736" bottom="0.35433070866141736" header="0.31496062992125984" footer="0.31496062992125984"/>
  <pageSetup paperSize="9" scale="70" fitToHeight="0" orientation="portrait" r:id="rId1"/>
  <rowBreaks count="2" manualBreakCount="2">
    <brk id="62" max="31" man="1"/>
    <brk id="12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38100</xdr:colOff>
                    <xdr:row>8</xdr:row>
                    <xdr:rowOff>160020</xdr:rowOff>
                  </from>
                  <to>
                    <xdr:col>0</xdr:col>
                    <xdr:colOff>236220</xdr:colOff>
                    <xdr:row>9</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38100</xdr:colOff>
                    <xdr:row>9</xdr:row>
                    <xdr:rowOff>198120</xdr:rowOff>
                  </from>
                  <to>
                    <xdr:col>0</xdr:col>
                    <xdr:colOff>236220</xdr:colOff>
                    <xdr:row>11</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38100</xdr:colOff>
                    <xdr:row>10</xdr:row>
                    <xdr:rowOff>198120</xdr:rowOff>
                  </from>
                  <to>
                    <xdr:col>0</xdr:col>
                    <xdr:colOff>236220</xdr:colOff>
                    <xdr:row>12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38100</xdr:colOff>
                    <xdr:row>11</xdr:row>
                    <xdr:rowOff>198120</xdr:rowOff>
                  </from>
                  <to>
                    <xdr:col>0</xdr:col>
                    <xdr:colOff>236220</xdr:colOff>
                    <xdr:row>13</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38100</xdr:colOff>
                    <xdr:row>12</xdr:row>
                    <xdr:rowOff>198120</xdr:rowOff>
                  </from>
                  <to>
                    <xdr:col>0</xdr:col>
                    <xdr:colOff>236220</xdr:colOff>
                    <xdr:row>14</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38100</xdr:colOff>
                    <xdr:row>8</xdr:row>
                    <xdr:rowOff>160020</xdr:rowOff>
                  </from>
                  <to>
                    <xdr:col>7</xdr:col>
                    <xdr:colOff>236220</xdr:colOff>
                    <xdr:row>10</xdr:row>
                    <xdr:rowOff>15240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38100</xdr:colOff>
                    <xdr:row>9</xdr:row>
                    <xdr:rowOff>190500</xdr:rowOff>
                  </from>
                  <to>
                    <xdr:col>7</xdr:col>
                    <xdr:colOff>236220</xdr:colOff>
                    <xdr:row>11</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38100</xdr:colOff>
                    <xdr:row>10</xdr:row>
                    <xdr:rowOff>190500</xdr:rowOff>
                  </from>
                  <to>
                    <xdr:col>7</xdr:col>
                    <xdr:colOff>236220</xdr:colOff>
                    <xdr:row>12</xdr:row>
                    <xdr:rowOff>22860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38100</xdr:colOff>
                    <xdr:row>11</xdr:row>
                    <xdr:rowOff>190500</xdr:rowOff>
                  </from>
                  <to>
                    <xdr:col>7</xdr:col>
                    <xdr:colOff>236220</xdr:colOff>
                    <xdr:row>13</xdr:row>
                    <xdr:rowOff>22860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38100</xdr:colOff>
                    <xdr:row>12</xdr:row>
                    <xdr:rowOff>198120</xdr:rowOff>
                  </from>
                  <to>
                    <xdr:col>7</xdr:col>
                    <xdr:colOff>236220</xdr:colOff>
                    <xdr:row>14</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27</xdr:col>
                    <xdr:colOff>152400</xdr:colOff>
                    <xdr:row>12</xdr:row>
                    <xdr:rowOff>175260</xdr:rowOff>
                  </from>
                  <to>
                    <xdr:col>28</xdr:col>
                    <xdr:colOff>45720</xdr:colOff>
                    <xdr:row>14</xdr:row>
                    <xdr:rowOff>15240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27</xdr:col>
                    <xdr:colOff>152400</xdr:colOff>
                    <xdr:row>10</xdr:row>
                    <xdr:rowOff>182880</xdr:rowOff>
                  </from>
                  <to>
                    <xdr:col>28</xdr:col>
                    <xdr:colOff>45720</xdr:colOff>
                    <xdr:row>12</xdr:row>
                    <xdr:rowOff>45720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27</xdr:col>
                    <xdr:colOff>152400</xdr:colOff>
                    <xdr:row>11</xdr:row>
                    <xdr:rowOff>182880</xdr:rowOff>
                  </from>
                  <to>
                    <xdr:col>28</xdr:col>
                    <xdr:colOff>45720</xdr:colOff>
                    <xdr:row>13</xdr:row>
                    <xdr:rowOff>45720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38100</xdr:colOff>
                    <xdr:row>70</xdr:row>
                    <xdr:rowOff>198120</xdr:rowOff>
                  </from>
                  <to>
                    <xdr:col>0</xdr:col>
                    <xdr:colOff>236220</xdr:colOff>
                    <xdr:row>72</xdr:row>
                    <xdr:rowOff>7620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38100</xdr:colOff>
                    <xdr:row>71</xdr:row>
                    <xdr:rowOff>198120</xdr:rowOff>
                  </from>
                  <to>
                    <xdr:col>0</xdr:col>
                    <xdr:colOff>236220</xdr:colOff>
                    <xdr:row>73</xdr:row>
                    <xdr:rowOff>7620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38100</xdr:colOff>
                    <xdr:row>72</xdr:row>
                    <xdr:rowOff>198120</xdr:rowOff>
                  </from>
                  <to>
                    <xdr:col>0</xdr:col>
                    <xdr:colOff>236220</xdr:colOff>
                    <xdr:row>74</xdr:row>
                    <xdr:rowOff>7620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38100</xdr:colOff>
                    <xdr:row>73</xdr:row>
                    <xdr:rowOff>198120</xdr:rowOff>
                  </from>
                  <to>
                    <xdr:col>0</xdr:col>
                    <xdr:colOff>236220</xdr:colOff>
                    <xdr:row>75</xdr:row>
                    <xdr:rowOff>7620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38100</xdr:colOff>
                    <xdr:row>74</xdr:row>
                    <xdr:rowOff>198120</xdr:rowOff>
                  </from>
                  <to>
                    <xdr:col>0</xdr:col>
                    <xdr:colOff>236220</xdr:colOff>
                    <xdr:row>76</xdr:row>
                    <xdr:rowOff>7620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38100</xdr:colOff>
                    <xdr:row>70</xdr:row>
                    <xdr:rowOff>190500</xdr:rowOff>
                  </from>
                  <to>
                    <xdr:col>7</xdr:col>
                    <xdr:colOff>236220</xdr:colOff>
                    <xdr:row>72</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7</xdr:col>
                    <xdr:colOff>38100</xdr:colOff>
                    <xdr:row>71</xdr:row>
                    <xdr:rowOff>190500</xdr:rowOff>
                  </from>
                  <to>
                    <xdr:col>7</xdr:col>
                    <xdr:colOff>236220</xdr:colOff>
                    <xdr:row>73</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7</xdr:col>
                    <xdr:colOff>38100</xdr:colOff>
                    <xdr:row>72</xdr:row>
                    <xdr:rowOff>190500</xdr:rowOff>
                  </from>
                  <to>
                    <xdr:col>7</xdr:col>
                    <xdr:colOff>236220</xdr:colOff>
                    <xdr:row>74</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7</xdr:col>
                    <xdr:colOff>38100</xdr:colOff>
                    <xdr:row>73</xdr:row>
                    <xdr:rowOff>190500</xdr:rowOff>
                  </from>
                  <to>
                    <xdr:col>7</xdr:col>
                    <xdr:colOff>236220</xdr:colOff>
                    <xdr:row>75</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7</xdr:col>
                    <xdr:colOff>38100</xdr:colOff>
                    <xdr:row>74</xdr:row>
                    <xdr:rowOff>198120</xdr:rowOff>
                  </from>
                  <to>
                    <xdr:col>7</xdr:col>
                    <xdr:colOff>236220</xdr:colOff>
                    <xdr:row>76</xdr:row>
                    <xdr:rowOff>22860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27</xdr:col>
                    <xdr:colOff>152400</xdr:colOff>
                    <xdr:row>74</xdr:row>
                    <xdr:rowOff>175260</xdr:rowOff>
                  </from>
                  <to>
                    <xdr:col>28</xdr:col>
                    <xdr:colOff>38100</xdr:colOff>
                    <xdr:row>76</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27</xdr:col>
                    <xdr:colOff>152400</xdr:colOff>
                    <xdr:row>72</xdr:row>
                    <xdr:rowOff>182880</xdr:rowOff>
                  </from>
                  <to>
                    <xdr:col>28</xdr:col>
                    <xdr:colOff>38100</xdr:colOff>
                    <xdr:row>74</xdr:row>
                    <xdr:rowOff>7620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152400</xdr:colOff>
                    <xdr:row>73</xdr:row>
                    <xdr:rowOff>182880</xdr:rowOff>
                  </from>
                  <to>
                    <xdr:col>28</xdr:col>
                    <xdr:colOff>38100</xdr:colOff>
                    <xdr:row>75</xdr:row>
                    <xdr:rowOff>7620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0</xdr:col>
                    <xdr:colOff>38100</xdr:colOff>
                    <xdr:row>132</xdr:row>
                    <xdr:rowOff>182880</xdr:rowOff>
                  </from>
                  <to>
                    <xdr:col>0</xdr:col>
                    <xdr:colOff>236220</xdr:colOff>
                    <xdr:row>134</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38100</xdr:colOff>
                    <xdr:row>133</xdr:row>
                    <xdr:rowOff>198120</xdr:rowOff>
                  </from>
                  <to>
                    <xdr:col>0</xdr:col>
                    <xdr:colOff>236220</xdr:colOff>
                    <xdr:row>135</xdr:row>
                    <xdr:rowOff>7620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38100</xdr:colOff>
                    <xdr:row>134</xdr:row>
                    <xdr:rowOff>198120</xdr:rowOff>
                  </from>
                  <to>
                    <xdr:col>0</xdr:col>
                    <xdr:colOff>236220</xdr:colOff>
                    <xdr:row>136</xdr:row>
                    <xdr:rowOff>7620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0</xdr:col>
                    <xdr:colOff>38100</xdr:colOff>
                    <xdr:row>135</xdr:row>
                    <xdr:rowOff>198120</xdr:rowOff>
                  </from>
                  <to>
                    <xdr:col>0</xdr:col>
                    <xdr:colOff>236220</xdr:colOff>
                    <xdr:row>137</xdr:row>
                    <xdr:rowOff>7620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0</xdr:col>
                    <xdr:colOff>38100</xdr:colOff>
                    <xdr:row>136</xdr:row>
                    <xdr:rowOff>198120</xdr:rowOff>
                  </from>
                  <to>
                    <xdr:col>0</xdr:col>
                    <xdr:colOff>236220</xdr:colOff>
                    <xdr:row>138</xdr:row>
                    <xdr:rowOff>7620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38100</xdr:colOff>
                    <xdr:row>132</xdr:row>
                    <xdr:rowOff>190500</xdr:rowOff>
                  </from>
                  <to>
                    <xdr:col>7</xdr:col>
                    <xdr:colOff>236220</xdr:colOff>
                    <xdr:row>134</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7</xdr:col>
                    <xdr:colOff>38100</xdr:colOff>
                    <xdr:row>133</xdr:row>
                    <xdr:rowOff>190500</xdr:rowOff>
                  </from>
                  <to>
                    <xdr:col>7</xdr:col>
                    <xdr:colOff>236220</xdr:colOff>
                    <xdr:row>135</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7</xdr:col>
                    <xdr:colOff>38100</xdr:colOff>
                    <xdr:row>134</xdr:row>
                    <xdr:rowOff>190500</xdr:rowOff>
                  </from>
                  <to>
                    <xdr:col>7</xdr:col>
                    <xdr:colOff>236220</xdr:colOff>
                    <xdr:row>136</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7</xdr:col>
                    <xdr:colOff>38100</xdr:colOff>
                    <xdr:row>135</xdr:row>
                    <xdr:rowOff>190500</xdr:rowOff>
                  </from>
                  <to>
                    <xdr:col>7</xdr:col>
                    <xdr:colOff>236220</xdr:colOff>
                    <xdr:row>137</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7</xdr:col>
                    <xdr:colOff>38100</xdr:colOff>
                    <xdr:row>136</xdr:row>
                    <xdr:rowOff>198120</xdr:rowOff>
                  </from>
                  <to>
                    <xdr:col>7</xdr:col>
                    <xdr:colOff>236220</xdr:colOff>
                    <xdr:row>138</xdr:row>
                    <xdr:rowOff>22860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27</xdr:col>
                    <xdr:colOff>152400</xdr:colOff>
                    <xdr:row>136</xdr:row>
                    <xdr:rowOff>175260</xdr:rowOff>
                  </from>
                  <to>
                    <xdr:col>28</xdr:col>
                    <xdr:colOff>38100</xdr:colOff>
                    <xdr:row>138</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27</xdr:col>
                    <xdr:colOff>152400</xdr:colOff>
                    <xdr:row>134</xdr:row>
                    <xdr:rowOff>182880</xdr:rowOff>
                  </from>
                  <to>
                    <xdr:col>28</xdr:col>
                    <xdr:colOff>38100</xdr:colOff>
                    <xdr:row>136</xdr:row>
                    <xdr:rowOff>7620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27</xdr:col>
                    <xdr:colOff>152400</xdr:colOff>
                    <xdr:row>135</xdr:row>
                    <xdr:rowOff>182880</xdr:rowOff>
                  </from>
                  <to>
                    <xdr:col>28</xdr:col>
                    <xdr:colOff>38100</xdr:colOff>
                    <xdr:row>137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38DE7-3219-42CE-AE0C-EC67A549CCAB}">
  <sheetPr codeName="Sheet1"/>
  <dimension ref="A1:AM64"/>
  <sheetViews>
    <sheetView showGridLines="0" view="pageBreakPreview" topLeftCell="A25" zoomScale="80" zoomScaleNormal="80" zoomScaleSheetLayoutView="80" workbookViewId="0">
      <selection activeCell="AJ27" sqref="AJ27"/>
    </sheetView>
  </sheetViews>
  <sheetFormatPr defaultColWidth="9" defaultRowHeight="15" x14ac:dyDescent="0.45"/>
  <cols>
    <col min="1" max="3" width="3.69921875" style="3" customWidth="1"/>
    <col min="4" max="4" width="3.19921875" style="3" customWidth="1"/>
    <col min="5" max="5" width="1.69921875" style="3" customWidth="1"/>
    <col min="6" max="6" width="3" style="3" customWidth="1"/>
    <col min="7" max="7" width="2.8984375" style="3" customWidth="1"/>
    <col min="8" max="8" width="3.69921875" style="3" customWidth="1"/>
    <col min="9" max="9" width="6.09765625" style="3" customWidth="1"/>
    <col min="10" max="10" width="2" style="3" customWidth="1"/>
    <col min="11" max="11" width="3.69921875" style="3" customWidth="1"/>
    <col min="12" max="12" width="3.5" style="3" customWidth="1"/>
    <col min="13" max="13" width="2.09765625" style="3" customWidth="1"/>
    <col min="14" max="14" width="7.69921875" style="3" customWidth="1"/>
    <col min="15" max="15" width="2" style="3" customWidth="1"/>
    <col min="16" max="16" width="3.69921875" style="3" customWidth="1"/>
    <col min="17" max="17" width="3.5" style="3" customWidth="1"/>
    <col min="18" max="18" width="9.8984375" style="3" customWidth="1"/>
    <col min="19" max="19" width="2.19921875" style="3" customWidth="1"/>
    <col min="20" max="20" width="3.69921875" style="3" customWidth="1"/>
    <col min="21" max="21" width="3.5" style="3" customWidth="1"/>
    <col min="22" max="22" width="7.69921875" style="3" customWidth="1"/>
    <col min="23" max="24" width="2" style="3" customWidth="1"/>
    <col min="25" max="25" width="3.69921875" style="3" customWidth="1"/>
    <col min="26" max="26" width="3.5" style="3" customWidth="1"/>
    <col min="27" max="27" width="2.8984375" style="3" customWidth="1"/>
    <col min="28" max="28" width="4" style="3" customWidth="1"/>
    <col min="29" max="29" width="3" style="3" customWidth="1"/>
    <col min="30" max="30" width="3.8984375" style="3" customWidth="1"/>
    <col min="31" max="32" width="2.69921875" style="3" customWidth="1"/>
    <col min="33" max="33" width="4.19921875" style="3" customWidth="1"/>
    <col min="34" max="16384" width="9" style="3"/>
  </cols>
  <sheetData>
    <row r="1" spans="1:34" ht="15.75" customHeight="1" x14ac:dyDescent="0.45">
      <c r="A1" s="236" t="s">
        <v>0</v>
      </c>
      <c r="B1" s="236"/>
      <c r="C1" s="236"/>
    </row>
    <row r="2" spans="1:34" ht="21.75" customHeight="1" x14ac:dyDescent="0.45">
      <c r="A2" s="237" t="s">
        <v>80</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H2" s="42" t="s">
        <v>60</v>
      </c>
    </row>
    <row r="3" spans="1:34" ht="15.75" customHeight="1" x14ac:dyDescent="0.45">
      <c r="A3" s="1" t="s">
        <v>1</v>
      </c>
      <c r="AH3" s="42" t="s">
        <v>61</v>
      </c>
    </row>
    <row r="4" spans="1:34" ht="27.75" customHeight="1" x14ac:dyDescent="0.45">
      <c r="A4" s="238" t="s">
        <v>3</v>
      </c>
      <c r="B4" s="238"/>
      <c r="C4" s="238"/>
      <c r="D4" s="239" t="s">
        <v>110</v>
      </c>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H4" s="42" t="s">
        <v>62</v>
      </c>
    </row>
    <row r="5" spans="1:34" ht="27.75" customHeight="1" x14ac:dyDescent="0.45">
      <c r="A5" s="238" t="s">
        <v>4</v>
      </c>
      <c r="B5" s="238"/>
      <c r="C5" s="238"/>
      <c r="D5" s="533" t="s">
        <v>71</v>
      </c>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H5" s="42" t="s">
        <v>63</v>
      </c>
    </row>
    <row r="6" spans="1:34" ht="27.75" customHeight="1" x14ac:dyDescent="0.45">
      <c r="A6" s="238" t="s">
        <v>5</v>
      </c>
      <c r="B6" s="238"/>
      <c r="C6" s="238"/>
      <c r="D6" s="257" t="s">
        <v>81</v>
      </c>
      <c r="E6" s="254"/>
      <c r="F6" s="254"/>
      <c r="G6" s="254"/>
      <c r="H6" s="231" t="s">
        <v>6</v>
      </c>
      <c r="I6" s="254">
        <v>56</v>
      </c>
      <c r="J6" s="254"/>
      <c r="K6" s="254"/>
      <c r="L6" s="254"/>
      <c r="M6" s="231" t="s">
        <v>6</v>
      </c>
      <c r="N6" s="254">
        <v>7890</v>
      </c>
      <c r="O6" s="254"/>
      <c r="P6" s="255"/>
      <c r="Q6" s="238" t="s">
        <v>2</v>
      </c>
      <c r="R6" s="238"/>
      <c r="S6" s="257" t="s">
        <v>82</v>
      </c>
      <c r="T6" s="254"/>
      <c r="U6" s="254"/>
      <c r="V6" s="254"/>
      <c r="W6" s="231" t="s">
        <v>6</v>
      </c>
      <c r="X6" s="254">
        <v>45</v>
      </c>
      <c r="Y6" s="254"/>
      <c r="Z6" s="254"/>
      <c r="AA6" s="254"/>
      <c r="AB6" s="254"/>
      <c r="AC6" s="232" t="s">
        <v>6</v>
      </c>
      <c r="AD6" s="254">
        <v>6789</v>
      </c>
      <c r="AE6" s="254"/>
      <c r="AF6" s="255"/>
      <c r="AH6" s="42"/>
    </row>
    <row r="7" spans="1:34" x14ac:dyDescent="0.45">
      <c r="AH7" s="42"/>
    </row>
    <row r="8" spans="1:34" ht="16.2" x14ac:dyDescent="0.45">
      <c r="A8" s="1" t="s">
        <v>7</v>
      </c>
      <c r="E8" s="1"/>
      <c r="AH8" s="42" t="s">
        <v>64</v>
      </c>
    </row>
    <row r="9" spans="1:34" ht="13.5" customHeight="1" x14ac:dyDescent="0.45">
      <c r="A9" s="256" t="s">
        <v>8</v>
      </c>
      <c r="B9" s="256"/>
      <c r="C9" s="256"/>
      <c r="D9" s="256"/>
      <c r="E9" s="256"/>
      <c r="F9" s="256"/>
      <c r="G9" s="256"/>
      <c r="H9" s="256"/>
      <c r="I9" s="256"/>
      <c r="J9" s="256"/>
      <c r="K9" s="256"/>
      <c r="L9" s="256"/>
      <c r="M9" s="256"/>
      <c r="N9" s="256" t="s">
        <v>9</v>
      </c>
      <c r="O9" s="256"/>
      <c r="P9" s="256"/>
      <c r="Q9" s="256"/>
      <c r="R9" s="256"/>
      <c r="S9" s="256" t="s">
        <v>10</v>
      </c>
      <c r="T9" s="256"/>
      <c r="U9" s="256"/>
      <c r="V9" s="256"/>
      <c r="W9" s="256"/>
      <c r="X9" s="256"/>
      <c r="Y9" s="256"/>
      <c r="Z9" s="256" t="s">
        <v>11</v>
      </c>
      <c r="AA9" s="256"/>
      <c r="AB9" s="256"/>
      <c r="AC9" s="256"/>
      <c r="AD9" s="256"/>
      <c r="AE9" s="256"/>
      <c r="AF9" s="256"/>
      <c r="AH9" s="42" t="s">
        <v>65</v>
      </c>
    </row>
    <row r="10" spans="1:34" ht="15.75" customHeight="1" x14ac:dyDescent="0.45">
      <c r="A10" s="64"/>
      <c r="B10" s="65" t="s">
        <v>93</v>
      </c>
      <c r="C10" s="65"/>
      <c r="D10" s="65"/>
      <c r="E10" s="65"/>
      <c r="F10" s="65"/>
      <c r="G10" s="65"/>
      <c r="H10" s="65"/>
      <c r="I10" s="66" t="s">
        <v>98</v>
      </c>
      <c r="J10" s="65"/>
      <c r="K10" s="65"/>
      <c r="L10" s="65"/>
      <c r="M10" s="67"/>
      <c r="N10" s="241" t="s">
        <v>12</v>
      </c>
      <c r="O10" s="242"/>
      <c r="P10" s="242"/>
      <c r="Q10" s="242"/>
      <c r="R10" s="243"/>
      <c r="S10" s="241" t="s">
        <v>13</v>
      </c>
      <c r="T10" s="242"/>
      <c r="U10" s="242"/>
      <c r="V10" s="242"/>
      <c r="W10" s="242"/>
      <c r="X10" s="242"/>
      <c r="Y10" s="243"/>
      <c r="Z10" s="241" t="s">
        <v>14</v>
      </c>
      <c r="AA10" s="242"/>
      <c r="AB10" s="242"/>
      <c r="AC10" s="242"/>
      <c r="AD10" s="242"/>
      <c r="AE10" s="242"/>
      <c r="AF10" s="243"/>
      <c r="AH10" s="42" t="s">
        <v>66</v>
      </c>
    </row>
    <row r="11" spans="1:34" ht="15.75" customHeight="1" x14ac:dyDescent="0.45">
      <c r="A11" s="68"/>
      <c r="B11" s="69" t="s">
        <v>94</v>
      </c>
      <c r="C11" s="69"/>
      <c r="D11" s="69"/>
      <c r="E11" s="69"/>
      <c r="F11" s="69"/>
      <c r="G11" s="69"/>
      <c r="H11" s="69"/>
      <c r="I11" s="69" t="s">
        <v>99</v>
      </c>
      <c r="J11" s="69"/>
      <c r="K11" s="69"/>
      <c r="L11" s="69"/>
      <c r="M11" s="70"/>
      <c r="N11" s="244"/>
      <c r="O11" s="245"/>
      <c r="P11" s="245"/>
      <c r="Q11" s="245"/>
      <c r="R11" s="246"/>
      <c r="S11" s="244"/>
      <c r="T11" s="245"/>
      <c r="U11" s="245"/>
      <c r="V11" s="245"/>
      <c r="W11" s="245"/>
      <c r="X11" s="245"/>
      <c r="Y11" s="246"/>
      <c r="Z11" s="244"/>
      <c r="AA11" s="245"/>
      <c r="AB11" s="245"/>
      <c r="AC11" s="245"/>
      <c r="AD11" s="245"/>
      <c r="AE11" s="245"/>
      <c r="AF11" s="246"/>
      <c r="AH11" s="42" t="s">
        <v>67</v>
      </c>
    </row>
    <row r="12" spans="1:34" ht="15.75" customHeight="1" x14ac:dyDescent="0.45">
      <c r="A12" s="68"/>
      <c r="B12" s="69" t="s">
        <v>95</v>
      </c>
      <c r="C12" s="69"/>
      <c r="D12" s="69"/>
      <c r="E12" s="69"/>
      <c r="F12" s="69"/>
      <c r="G12" s="69"/>
      <c r="H12" s="69"/>
      <c r="I12" s="69" t="s">
        <v>100</v>
      </c>
      <c r="J12" s="69"/>
      <c r="K12" s="69"/>
      <c r="L12" s="69"/>
      <c r="M12" s="70"/>
      <c r="N12" s="247" t="s">
        <v>108</v>
      </c>
      <c r="O12" s="248"/>
      <c r="P12" s="248"/>
      <c r="Q12" s="248"/>
      <c r="R12" s="249"/>
      <c r="S12" s="247" t="s">
        <v>109</v>
      </c>
      <c r="T12" s="248"/>
      <c r="U12" s="248"/>
      <c r="V12" s="248"/>
      <c r="W12" s="248"/>
      <c r="X12" s="248"/>
      <c r="Y12" s="249"/>
      <c r="Z12" s="68"/>
      <c r="AA12" s="69"/>
      <c r="AB12" s="69"/>
      <c r="AC12" s="69" t="s">
        <v>105</v>
      </c>
      <c r="AD12" s="69"/>
      <c r="AE12" s="69"/>
      <c r="AF12" s="70"/>
      <c r="AH12" s="42"/>
    </row>
    <row r="13" spans="1:34" ht="15.75" customHeight="1" x14ac:dyDescent="0.45">
      <c r="A13" s="68"/>
      <c r="B13" s="69" t="s">
        <v>96</v>
      </c>
      <c r="C13" s="69"/>
      <c r="D13" s="69"/>
      <c r="E13" s="69"/>
      <c r="F13" s="69"/>
      <c r="G13" s="69"/>
      <c r="H13" s="69"/>
      <c r="I13" s="69" t="s">
        <v>101</v>
      </c>
      <c r="J13" s="69"/>
      <c r="K13" s="69"/>
      <c r="L13" s="69"/>
      <c r="M13" s="70"/>
      <c r="N13" s="247"/>
      <c r="O13" s="248"/>
      <c r="P13" s="248"/>
      <c r="Q13" s="248"/>
      <c r="R13" s="249"/>
      <c r="S13" s="247"/>
      <c r="T13" s="248"/>
      <c r="U13" s="248"/>
      <c r="V13" s="248"/>
      <c r="W13" s="248"/>
      <c r="X13" s="248"/>
      <c r="Y13" s="249"/>
      <c r="Z13" s="68"/>
      <c r="AA13" s="69"/>
      <c r="AB13" s="69"/>
      <c r="AC13" s="69" t="s">
        <v>106</v>
      </c>
      <c r="AD13" s="69"/>
      <c r="AE13" s="69"/>
      <c r="AF13" s="70"/>
      <c r="AH13" s="42"/>
    </row>
    <row r="14" spans="1:34" ht="15.75" customHeight="1" x14ac:dyDescent="0.45">
      <c r="A14" s="71" t="b">
        <v>0</v>
      </c>
      <c r="B14" s="72" t="s">
        <v>97</v>
      </c>
      <c r="C14" s="72"/>
      <c r="D14" s="72"/>
      <c r="E14" s="72"/>
      <c r="F14" s="72"/>
      <c r="G14" s="72"/>
      <c r="H14" s="72"/>
      <c r="I14" s="72" t="s">
        <v>102</v>
      </c>
      <c r="J14" s="72" t="s">
        <v>103</v>
      </c>
      <c r="K14" s="72"/>
      <c r="L14" s="72"/>
      <c r="M14" s="73" t="s">
        <v>104</v>
      </c>
      <c r="N14" s="250"/>
      <c r="O14" s="251"/>
      <c r="P14" s="251"/>
      <c r="Q14" s="251"/>
      <c r="R14" s="252"/>
      <c r="S14" s="250"/>
      <c r="T14" s="251"/>
      <c r="U14" s="251"/>
      <c r="V14" s="251"/>
      <c r="W14" s="251"/>
      <c r="X14" s="251"/>
      <c r="Y14" s="252"/>
      <c r="Z14" s="71"/>
      <c r="AA14" s="72"/>
      <c r="AB14" s="72"/>
      <c r="AC14" s="69" t="s">
        <v>107</v>
      </c>
      <c r="AD14" s="72"/>
      <c r="AE14" s="72"/>
      <c r="AF14" s="73"/>
      <c r="AH14" s="42" t="s">
        <v>68</v>
      </c>
    </row>
    <row r="15" spans="1:34" ht="20.25" customHeight="1" x14ac:dyDescent="0.45">
      <c r="A15" s="253" t="s">
        <v>15</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H15" s="42" t="s">
        <v>69</v>
      </c>
    </row>
    <row r="16" spans="1:34" ht="15.75" customHeight="1" x14ac:dyDescent="0.45"/>
    <row r="17" spans="1:39" ht="24" customHeight="1" x14ac:dyDescent="0.45">
      <c r="A17" s="258" t="s">
        <v>16</v>
      </c>
      <c r="B17" s="259"/>
      <c r="C17" s="259"/>
      <c r="D17" s="259"/>
      <c r="E17" s="259"/>
      <c r="F17" s="259"/>
      <c r="G17" s="542" t="s">
        <v>79</v>
      </c>
      <c r="H17" s="240"/>
      <c r="I17" s="240"/>
      <c r="J17" s="240"/>
      <c r="K17" s="240"/>
      <c r="L17" s="240"/>
      <c r="M17" s="240"/>
      <c r="N17" s="240"/>
      <c r="O17" s="240"/>
      <c r="P17" s="240"/>
      <c r="Q17" s="240"/>
      <c r="R17" s="240"/>
      <c r="S17" s="240"/>
      <c r="T17" s="240"/>
      <c r="U17" s="543"/>
      <c r="V17" s="44" t="s">
        <v>17</v>
      </c>
    </row>
    <row r="18" spans="1:39" ht="15.75" customHeight="1" x14ac:dyDescent="0.45">
      <c r="AA18" s="238" t="s">
        <v>88</v>
      </c>
      <c r="AB18" s="238"/>
      <c r="AC18" s="238"/>
      <c r="AD18" s="238"/>
      <c r="AE18" s="238"/>
      <c r="AF18" s="238"/>
    </row>
    <row r="19" spans="1:39" ht="20.25" customHeight="1" x14ac:dyDescent="0.45">
      <c r="A19" s="1" t="s">
        <v>18</v>
      </c>
      <c r="AA19" s="534">
        <v>150</v>
      </c>
      <c r="AB19" s="534"/>
      <c r="AC19" s="534"/>
      <c r="AD19" s="534"/>
      <c r="AE19" s="535"/>
      <c r="AF19" s="9" t="s">
        <v>19</v>
      </c>
    </row>
    <row r="20" spans="1:39" ht="15.75" customHeight="1" x14ac:dyDescent="0.45">
      <c r="A20" s="265" t="s">
        <v>83</v>
      </c>
      <c r="B20" s="256"/>
      <c r="C20" s="256"/>
      <c r="D20" s="256"/>
      <c r="E20" s="256"/>
      <c r="F20" s="256"/>
      <c r="G20" s="256"/>
      <c r="H20" s="238" t="s">
        <v>84</v>
      </c>
      <c r="I20" s="238"/>
      <c r="J20" s="238"/>
      <c r="K20" s="238"/>
      <c r="L20" s="238"/>
      <c r="M20" s="238" t="s">
        <v>86</v>
      </c>
      <c r="N20" s="238"/>
      <c r="O20" s="238"/>
      <c r="P20" s="238"/>
      <c r="Q20" s="238"/>
      <c r="R20" s="238" t="s">
        <v>85</v>
      </c>
      <c r="S20" s="238"/>
      <c r="T20" s="238"/>
      <c r="U20" s="238"/>
      <c r="V20" s="238" t="s">
        <v>87</v>
      </c>
      <c r="W20" s="238"/>
      <c r="X20" s="238"/>
      <c r="Y20" s="238"/>
      <c r="Z20" s="238"/>
      <c r="AA20" s="238" t="s">
        <v>89</v>
      </c>
      <c r="AB20" s="238"/>
      <c r="AC20" s="238"/>
      <c r="AD20" s="238"/>
      <c r="AE20" s="238"/>
      <c r="AF20" s="238"/>
      <c r="AH20" s="3" t="s">
        <v>70</v>
      </c>
    </row>
    <row r="21" spans="1:39" ht="21" customHeight="1" x14ac:dyDescent="0.45">
      <c r="A21" s="256"/>
      <c r="B21" s="256"/>
      <c r="C21" s="256"/>
      <c r="D21" s="256"/>
      <c r="E21" s="256"/>
      <c r="F21" s="256"/>
      <c r="G21" s="256"/>
      <c r="H21" s="534">
        <v>16500</v>
      </c>
      <c r="I21" s="534"/>
      <c r="J21" s="534"/>
      <c r="K21" s="535"/>
      <c r="L21" s="9" t="s">
        <v>19</v>
      </c>
      <c r="M21" s="534">
        <v>14850</v>
      </c>
      <c r="N21" s="534"/>
      <c r="O21" s="534"/>
      <c r="P21" s="535"/>
      <c r="Q21" s="9" t="s">
        <v>19</v>
      </c>
      <c r="R21" s="534">
        <v>13200</v>
      </c>
      <c r="S21" s="534"/>
      <c r="T21" s="535"/>
      <c r="U21" s="9" t="s">
        <v>19</v>
      </c>
      <c r="V21" s="534">
        <v>11550</v>
      </c>
      <c r="W21" s="534"/>
      <c r="X21" s="534"/>
      <c r="Y21" s="535"/>
      <c r="Z21" s="9" t="s">
        <v>19</v>
      </c>
      <c r="AA21" s="534">
        <v>500</v>
      </c>
      <c r="AB21" s="534"/>
      <c r="AC21" s="534"/>
      <c r="AD21" s="534"/>
      <c r="AE21" s="535"/>
      <c r="AF21" s="9" t="s">
        <v>19</v>
      </c>
      <c r="AG21" s="60"/>
      <c r="AH21" s="266" t="s">
        <v>78</v>
      </c>
      <c r="AI21" s="266"/>
      <c r="AJ21" s="266"/>
      <c r="AK21" s="266"/>
      <c r="AL21" s="266"/>
      <c r="AM21" s="266"/>
    </row>
    <row r="22" spans="1:39" ht="9" customHeight="1" x14ac:dyDescent="0.45">
      <c r="AG22" s="39"/>
      <c r="AH22" s="266"/>
      <c r="AI22" s="266"/>
      <c r="AJ22" s="266"/>
      <c r="AK22" s="266"/>
      <c r="AL22" s="266"/>
      <c r="AM22" s="266"/>
    </row>
    <row r="23" spans="1:39" ht="15.75" customHeight="1" x14ac:dyDescent="0.45">
      <c r="A23" s="238" t="s">
        <v>22</v>
      </c>
      <c r="B23" s="238"/>
      <c r="C23" s="238"/>
      <c r="D23" s="238"/>
      <c r="E23" s="238"/>
      <c r="F23" s="238"/>
      <c r="G23" s="238"/>
      <c r="H23" s="279" t="s">
        <v>20</v>
      </c>
      <c r="I23" s="280"/>
      <c r="J23" s="280"/>
      <c r="K23" s="280"/>
      <c r="L23" s="280"/>
      <c r="M23" s="280" t="s">
        <v>24</v>
      </c>
      <c r="N23" s="280"/>
      <c r="O23" s="280"/>
      <c r="P23" s="280"/>
      <c r="Q23" s="280"/>
      <c r="R23" s="280" t="s">
        <v>25</v>
      </c>
      <c r="S23" s="280"/>
      <c r="T23" s="280"/>
      <c r="U23" s="280"/>
      <c r="V23" s="280" t="s">
        <v>21</v>
      </c>
      <c r="W23" s="280"/>
      <c r="X23" s="280"/>
      <c r="Y23" s="280"/>
      <c r="Z23" s="280"/>
      <c r="AA23" s="280" t="s">
        <v>23</v>
      </c>
      <c r="AB23" s="280"/>
      <c r="AC23" s="280"/>
      <c r="AD23" s="280"/>
      <c r="AE23" s="280"/>
      <c r="AF23" s="238"/>
      <c r="AH23" s="266"/>
      <c r="AI23" s="266"/>
      <c r="AJ23" s="266"/>
      <c r="AK23" s="266"/>
      <c r="AL23" s="266"/>
      <c r="AM23" s="266"/>
    </row>
    <row r="24" spans="1:39" ht="18.600000000000001" x14ac:dyDescent="0.3">
      <c r="A24" s="74">
        <v>10</v>
      </c>
      <c r="B24" s="45" t="s">
        <v>27</v>
      </c>
      <c r="C24" s="76">
        <v>24</v>
      </c>
      <c r="D24" s="45" t="s">
        <v>28</v>
      </c>
      <c r="E24" s="10" t="s">
        <v>29</v>
      </c>
      <c r="F24" s="76" t="s">
        <v>72</v>
      </c>
      <c r="G24" s="10" t="s">
        <v>30</v>
      </c>
      <c r="H24" s="536">
        <v>1</v>
      </c>
      <c r="I24" s="537"/>
      <c r="J24" s="537"/>
      <c r="K24" s="538"/>
      <c r="L24" s="11" t="s">
        <v>26</v>
      </c>
      <c r="M24" s="536">
        <v>1</v>
      </c>
      <c r="N24" s="537"/>
      <c r="O24" s="537"/>
      <c r="P24" s="538"/>
      <c r="Q24" s="11" t="s">
        <v>26</v>
      </c>
      <c r="R24" s="536">
        <v>1</v>
      </c>
      <c r="S24" s="537"/>
      <c r="T24" s="538"/>
      <c r="U24" s="12" t="s">
        <v>26</v>
      </c>
      <c r="V24" s="536">
        <v>1</v>
      </c>
      <c r="W24" s="537"/>
      <c r="X24" s="537"/>
      <c r="Y24" s="538"/>
      <c r="Z24" s="13" t="s">
        <v>26</v>
      </c>
      <c r="AA24" s="539">
        <f>SUM(H24,M24,R24,V24)</f>
        <v>4</v>
      </c>
      <c r="AB24" s="540"/>
      <c r="AC24" s="540"/>
      <c r="AD24" s="540"/>
      <c r="AE24" s="541"/>
      <c r="AF24" s="12" t="s">
        <v>26</v>
      </c>
      <c r="AG24" s="60"/>
      <c r="AH24" s="266"/>
      <c r="AI24" s="266"/>
      <c r="AJ24" s="266"/>
      <c r="AK24" s="266"/>
      <c r="AL24" s="266"/>
      <c r="AM24" s="266"/>
    </row>
    <row r="25" spans="1:39" ht="18.600000000000001" x14ac:dyDescent="0.3">
      <c r="A25" s="75">
        <v>10</v>
      </c>
      <c r="B25" s="46" t="s">
        <v>27</v>
      </c>
      <c r="C25" s="76">
        <v>25</v>
      </c>
      <c r="D25" s="46" t="s">
        <v>28</v>
      </c>
      <c r="E25" s="14" t="s">
        <v>29</v>
      </c>
      <c r="F25" s="76" t="s">
        <v>73</v>
      </c>
      <c r="G25" s="15" t="s">
        <v>30</v>
      </c>
      <c r="H25" s="544">
        <v>1</v>
      </c>
      <c r="I25" s="545"/>
      <c r="J25" s="545"/>
      <c r="K25" s="546"/>
      <c r="L25" s="16" t="s">
        <v>26</v>
      </c>
      <c r="M25" s="544">
        <v>1</v>
      </c>
      <c r="N25" s="545"/>
      <c r="O25" s="545"/>
      <c r="P25" s="546"/>
      <c r="Q25" s="16" t="s">
        <v>26</v>
      </c>
      <c r="R25" s="544">
        <v>1</v>
      </c>
      <c r="S25" s="545"/>
      <c r="T25" s="546"/>
      <c r="U25" s="17" t="s">
        <v>26</v>
      </c>
      <c r="V25" s="544">
        <v>1</v>
      </c>
      <c r="W25" s="545"/>
      <c r="X25" s="545"/>
      <c r="Y25" s="546"/>
      <c r="Z25" s="18" t="s">
        <v>26</v>
      </c>
      <c r="AA25" s="547">
        <f t="shared" ref="AA25:AA38" si="0">SUM(H25,M25,R25,V25)</f>
        <v>4</v>
      </c>
      <c r="AB25" s="548"/>
      <c r="AC25" s="548"/>
      <c r="AD25" s="548"/>
      <c r="AE25" s="549"/>
      <c r="AF25" s="17" t="s">
        <v>26</v>
      </c>
      <c r="AH25" s="266"/>
      <c r="AI25" s="266"/>
      <c r="AJ25" s="266"/>
      <c r="AK25" s="266"/>
      <c r="AL25" s="266"/>
      <c r="AM25" s="266"/>
    </row>
    <row r="26" spans="1:39" ht="18.600000000000001" x14ac:dyDescent="0.3">
      <c r="A26" s="75">
        <v>10</v>
      </c>
      <c r="B26" s="46" t="s">
        <v>27</v>
      </c>
      <c r="C26" s="76">
        <v>26</v>
      </c>
      <c r="D26" s="46" t="s">
        <v>28</v>
      </c>
      <c r="E26" s="14" t="s">
        <v>29</v>
      </c>
      <c r="F26" s="76" t="s">
        <v>74</v>
      </c>
      <c r="G26" s="15" t="s">
        <v>30</v>
      </c>
      <c r="H26" s="544">
        <v>1</v>
      </c>
      <c r="I26" s="545"/>
      <c r="J26" s="545"/>
      <c r="K26" s="546"/>
      <c r="L26" s="16" t="s">
        <v>26</v>
      </c>
      <c r="M26" s="544">
        <v>1</v>
      </c>
      <c r="N26" s="545"/>
      <c r="O26" s="545"/>
      <c r="P26" s="546"/>
      <c r="Q26" s="16" t="s">
        <v>26</v>
      </c>
      <c r="R26" s="544">
        <v>1</v>
      </c>
      <c r="S26" s="545"/>
      <c r="T26" s="546"/>
      <c r="U26" s="17" t="s">
        <v>26</v>
      </c>
      <c r="V26" s="544">
        <v>1</v>
      </c>
      <c r="W26" s="545"/>
      <c r="X26" s="545"/>
      <c r="Y26" s="546"/>
      <c r="Z26" s="17" t="s">
        <v>26</v>
      </c>
      <c r="AA26" s="550">
        <f t="shared" si="0"/>
        <v>4</v>
      </c>
      <c r="AB26" s="548"/>
      <c r="AC26" s="548"/>
      <c r="AD26" s="548"/>
      <c r="AE26" s="549"/>
      <c r="AF26" s="19" t="s">
        <v>26</v>
      </c>
      <c r="AH26" s="43"/>
      <c r="AI26" s="43"/>
      <c r="AJ26" s="43"/>
      <c r="AK26" s="43"/>
      <c r="AL26" s="43"/>
      <c r="AM26" s="43"/>
    </row>
    <row r="27" spans="1:39" ht="18.600000000000001" x14ac:dyDescent="0.3">
      <c r="A27" s="75">
        <v>10</v>
      </c>
      <c r="B27" s="46" t="s">
        <v>27</v>
      </c>
      <c r="C27" s="77">
        <v>27</v>
      </c>
      <c r="D27" s="46" t="s">
        <v>28</v>
      </c>
      <c r="E27" s="14" t="s">
        <v>29</v>
      </c>
      <c r="F27" s="76" t="s">
        <v>75</v>
      </c>
      <c r="G27" s="15" t="s">
        <v>30</v>
      </c>
      <c r="H27" s="551">
        <v>1</v>
      </c>
      <c r="I27" s="545"/>
      <c r="J27" s="545"/>
      <c r="K27" s="546"/>
      <c r="L27" s="16" t="s">
        <v>26</v>
      </c>
      <c r="M27" s="544">
        <v>1</v>
      </c>
      <c r="N27" s="545"/>
      <c r="O27" s="545"/>
      <c r="P27" s="546"/>
      <c r="Q27" s="16" t="s">
        <v>26</v>
      </c>
      <c r="R27" s="544">
        <v>1</v>
      </c>
      <c r="S27" s="545"/>
      <c r="T27" s="546"/>
      <c r="U27" s="17" t="s">
        <v>26</v>
      </c>
      <c r="V27" s="544">
        <v>1</v>
      </c>
      <c r="W27" s="545"/>
      <c r="X27" s="545"/>
      <c r="Y27" s="546"/>
      <c r="Z27" s="17" t="s">
        <v>26</v>
      </c>
      <c r="AA27" s="550">
        <f t="shared" si="0"/>
        <v>4</v>
      </c>
      <c r="AB27" s="548"/>
      <c r="AC27" s="548"/>
      <c r="AD27" s="548"/>
      <c r="AE27" s="549"/>
      <c r="AF27" s="20" t="s">
        <v>26</v>
      </c>
    </row>
    <row r="28" spans="1:39" ht="18.600000000000001" x14ac:dyDescent="0.3">
      <c r="A28" s="75">
        <v>10</v>
      </c>
      <c r="B28" s="46" t="s">
        <v>27</v>
      </c>
      <c r="C28" s="76">
        <v>28</v>
      </c>
      <c r="D28" s="46" t="s">
        <v>28</v>
      </c>
      <c r="E28" s="14" t="s">
        <v>29</v>
      </c>
      <c r="F28" s="76" t="s">
        <v>76</v>
      </c>
      <c r="G28" s="15" t="s">
        <v>30</v>
      </c>
      <c r="H28" s="544">
        <v>1</v>
      </c>
      <c r="I28" s="545"/>
      <c r="J28" s="545"/>
      <c r="K28" s="546"/>
      <c r="L28" s="16" t="s">
        <v>26</v>
      </c>
      <c r="M28" s="544">
        <v>1</v>
      </c>
      <c r="N28" s="545"/>
      <c r="O28" s="545"/>
      <c r="P28" s="546"/>
      <c r="Q28" s="16" t="s">
        <v>26</v>
      </c>
      <c r="R28" s="544">
        <v>1</v>
      </c>
      <c r="S28" s="545"/>
      <c r="T28" s="546"/>
      <c r="U28" s="17" t="s">
        <v>26</v>
      </c>
      <c r="V28" s="544">
        <v>1</v>
      </c>
      <c r="W28" s="545"/>
      <c r="X28" s="545"/>
      <c r="Y28" s="546"/>
      <c r="Z28" s="18" t="s">
        <v>26</v>
      </c>
      <c r="AA28" s="547">
        <f t="shared" si="0"/>
        <v>4</v>
      </c>
      <c r="AB28" s="548"/>
      <c r="AC28" s="548"/>
      <c r="AD28" s="548"/>
      <c r="AE28" s="549"/>
      <c r="AF28" s="17" t="s">
        <v>26</v>
      </c>
    </row>
    <row r="29" spans="1:39" ht="18.600000000000001" x14ac:dyDescent="0.3">
      <c r="A29" s="75"/>
      <c r="B29" s="46" t="s">
        <v>27</v>
      </c>
      <c r="C29" s="77"/>
      <c r="D29" s="46" t="s">
        <v>28</v>
      </c>
      <c r="E29" s="14" t="s">
        <v>29</v>
      </c>
      <c r="F29" s="76"/>
      <c r="G29" s="15" t="s">
        <v>30</v>
      </c>
      <c r="H29" s="552"/>
      <c r="I29" s="553"/>
      <c r="J29" s="553"/>
      <c r="K29" s="554"/>
      <c r="L29" s="21" t="s">
        <v>26</v>
      </c>
      <c r="M29" s="544"/>
      <c r="N29" s="545"/>
      <c r="O29" s="545"/>
      <c r="P29" s="546"/>
      <c r="Q29" s="16" t="s">
        <v>26</v>
      </c>
      <c r="R29" s="544"/>
      <c r="S29" s="545"/>
      <c r="T29" s="546"/>
      <c r="U29" s="17" t="s">
        <v>26</v>
      </c>
      <c r="V29" s="544"/>
      <c r="W29" s="545"/>
      <c r="X29" s="545"/>
      <c r="Y29" s="546"/>
      <c r="Z29" s="18" t="s">
        <v>26</v>
      </c>
      <c r="AA29" s="276">
        <f t="shared" si="0"/>
        <v>0</v>
      </c>
      <c r="AB29" s="277"/>
      <c r="AC29" s="277"/>
      <c r="AD29" s="277"/>
      <c r="AE29" s="278"/>
      <c r="AF29" s="17" t="s">
        <v>26</v>
      </c>
    </row>
    <row r="30" spans="1:39" ht="18.600000000000001" x14ac:dyDescent="0.3">
      <c r="A30" s="75"/>
      <c r="B30" s="46" t="s">
        <v>27</v>
      </c>
      <c r="C30" s="76"/>
      <c r="D30" s="46" t="s">
        <v>28</v>
      </c>
      <c r="E30" s="14" t="s">
        <v>29</v>
      </c>
      <c r="F30" s="76"/>
      <c r="G30" s="15" t="s">
        <v>30</v>
      </c>
      <c r="H30" s="555"/>
      <c r="I30" s="556"/>
      <c r="J30" s="556"/>
      <c r="K30" s="557"/>
      <c r="L30" s="16" t="s">
        <v>26</v>
      </c>
      <c r="M30" s="544"/>
      <c r="N30" s="545"/>
      <c r="O30" s="545"/>
      <c r="P30" s="546"/>
      <c r="Q30" s="16" t="s">
        <v>26</v>
      </c>
      <c r="R30" s="544"/>
      <c r="S30" s="545"/>
      <c r="T30" s="546"/>
      <c r="U30" s="17" t="s">
        <v>26</v>
      </c>
      <c r="V30" s="544"/>
      <c r="W30" s="545"/>
      <c r="X30" s="545"/>
      <c r="Y30" s="546"/>
      <c r="Z30" s="18" t="s">
        <v>26</v>
      </c>
      <c r="AA30" s="288">
        <f t="shared" si="0"/>
        <v>0</v>
      </c>
      <c r="AB30" s="289"/>
      <c r="AC30" s="289"/>
      <c r="AD30" s="289"/>
      <c r="AE30" s="290"/>
      <c r="AF30" s="22" t="s">
        <v>26</v>
      </c>
    </row>
    <row r="31" spans="1:39" ht="18.600000000000001" x14ac:dyDescent="0.3">
      <c r="A31" s="75"/>
      <c r="B31" s="46" t="s">
        <v>27</v>
      </c>
      <c r="C31" s="77"/>
      <c r="D31" s="46" t="s">
        <v>28</v>
      </c>
      <c r="E31" s="14" t="s">
        <v>29</v>
      </c>
      <c r="F31" s="77"/>
      <c r="G31" s="15" t="s">
        <v>30</v>
      </c>
      <c r="H31" s="544"/>
      <c r="I31" s="545"/>
      <c r="J31" s="545"/>
      <c r="K31" s="546"/>
      <c r="L31" s="16" t="s">
        <v>26</v>
      </c>
      <c r="M31" s="544"/>
      <c r="N31" s="545"/>
      <c r="O31" s="545"/>
      <c r="P31" s="546"/>
      <c r="Q31" s="16" t="s">
        <v>26</v>
      </c>
      <c r="R31" s="544"/>
      <c r="S31" s="545"/>
      <c r="T31" s="546"/>
      <c r="U31" s="17" t="s">
        <v>26</v>
      </c>
      <c r="V31" s="544"/>
      <c r="W31" s="545"/>
      <c r="X31" s="545"/>
      <c r="Y31" s="546"/>
      <c r="Z31" s="18" t="s">
        <v>26</v>
      </c>
      <c r="AA31" s="291">
        <f t="shared" si="0"/>
        <v>0</v>
      </c>
      <c r="AB31" s="292"/>
      <c r="AC31" s="292"/>
      <c r="AD31" s="292"/>
      <c r="AE31" s="293"/>
      <c r="AF31" s="17" t="s">
        <v>26</v>
      </c>
    </row>
    <row r="32" spans="1:39" ht="18.600000000000001" x14ac:dyDescent="0.3">
      <c r="A32" s="75"/>
      <c r="B32" s="46" t="s">
        <v>27</v>
      </c>
      <c r="C32" s="77"/>
      <c r="D32" s="46" t="s">
        <v>28</v>
      </c>
      <c r="E32" s="14" t="s">
        <v>29</v>
      </c>
      <c r="F32" s="77"/>
      <c r="G32" s="15" t="s">
        <v>30</v>
      </c>
      <c r="H32" s="551"/>
      <c r="I32" s="545"/>
      <c r="J32" s="545"/>
      <c r="K32" s="546"/>
      <c r="L32" s="16" t="s">
        <v>26</v>
      </c>
      <c r="M32" s="544"/>
      <c r="N32" s="545"/>
      <c r="O32" s="545"/>
      <c r="P32" s="546"/>
      <c r="Q32" s="16" t="s">
        <v>26</v>
      </c>
      <c r="R32" s="544"/>
      <c r="S32" s="545"/>
      <c r="T32" s="546"/>
      <c r="U32" s="17" t="s">
        <v>26</v>
      </c>
      <c r="V32" s="544"/>
      <c r="W32" s="545"/>
      <c r="X32" s="545"/>
      <c r="Y32" s="546"/>
      <c r="Z32" s="18" t="s">
        <v>26</v>
      </c>
      <c r="AA32" s="294">
        <f t="shared" si="0"/>
        <v>0</v>
      </c>
      <c r="AB32" s="295"/>
      <c r="AC32" s="295"/>
      <c r="AD32" s="295"/>
      <c r="AE32" s="296"/>
      <c r="AF32" s="22" t="s">
        <v>26</v>
      </c>
    </row>
    <row r="33" spans="1:33" ht="18.600000000000001" x14ac:dyDescent="0.3">
      <c r="A33" s="75"/>
      <c r="B33" s="46" t="s">
        <v>27</v>
      </c>
      <c r="C33" s="77"/>
      <c r="D33" s="46" t="s">
        <v>28</v>
      </c>
      <c r="E33" s="14" t="s">
        <v>29</v>
      </c>
      <c r="F33" s="77"/>
      <c r="G33" s="15" t="s">
        <v>30</v>
      </c>
      <c r="H33" s="552"/>
      <c r="I33" s="553"/>
      <c r="J33" s="553"/>
      <c r="K33" s="554"/>
      <c r="L33" s="16" t="s">
        <v>26</v>
      </c>
      <c r="M33" s="544"/>
      <c r="N33" s="545"/>
      <c r="O33" s="545"/>
      <c r="P33" s="546"/>
      <c r="Q33" s="16" t="s">
        <v>26</v>
      </c>
      <c r="R33" s="544"/>
      <c r="S33" s="545"/>
      <c r="T33" s="546"/>
      <c r="U33" s="17" t="s">
        <v>26</v>
      </c>
      <c r="V33" s="544"/>
      <c r="W33" s="545"/>
      <c r="X33" s="545"/>
      <c r="Y33" s="546"/>
      <c r="Z33" s="18" t="s">
        <v>26</v>
      </c>
      <c r="AA33" s="294">
        <f t="shared" si="0"/>
        <v>0</v>
      </c>
      <c r="AB33" s="295"/>
      <c r="AC33" s="295"/>
      <c r="AD33" s="295"/>
      <c r="AE33" s="296"/>
      <c r="AF33" s="17" t="s">
        <v>26</v>
      </c>
    </row>
    <row r="34" spans="1:33" ht="18.600000000000001" x14ac:dyDescent="0.3">
      <c r="A34" s="75"/>
      <c r="B34" s="46" t="s">
        <v>27</v>
      </c>
      <c r="C34" s="77"/>
      <c r="D34" s="46" t="s">
        <v>28</v>
      </c>
      <c r="E34" s="14" t="s">
        <v>29</v>
      </c>
      <c r="F34" s="77"/>
      <c r="G34" s="15" t="s">
        <v>30</v>
      </c>
      <c r="H34" s="555"/>
      <c r="I34" s="556"/>
      <c r="J34" s="556"/>
      <c r="K34" s="557"/>
      <c r="L34" s="16" t="s">
        <v>26</v>
      </c>
      <c r="M34" s="544"/>
      <c r="N34" s="545"/>
      <c r="O34" s="545"/>
      <c r="P34" s="546"/>
      <c r="Q34" s="16" t="s">
        <v>26</v>
      </c>
      <c r="R34" s="544"/>
      <c r="S34" s="545"/>
      <c r="T34" s="546"/>
      <c r="U34" s="17" t="s">
        <v>26</v>
      </c>
      <c r="V34" s="544"/>
      <c r="W34" s="545"/>
      <c r="X34" s="545"/>
      <c r="Y34" s="546"/>
      <c r="Z34" s="18" t="s">
        <v>26</v>
      </c>
      <c r="AA34" s="294">
        <f t="shared" si="0"/>
        <v>0</v>
      </c>
      <c r="AB34" s="295"/>
      <c r="AC34" s="295"/>
      <c r="AD34" s="295"/>
      <c r="AE34" s="296"/>
      <c r="AF34" s="22" t="s">
        <v>26</v>
      </c>
    </row>
    <row r="35" spans="1:33" ht="18.600000000000001" x14ac:dyDescent="0.3">
      <c r="A35" s="75"/>
      <c r="B35" s="46" t="s">
        <v>27</v>
      </c>
      <c r="C35" s="77"/>
      <c r="D35" s="46" t="s">
        <v>28</v>
      </c>
      <c r="E35" s="14" t="s">
        <v>29</v>
      </c>
      <c r="F35" s="77"/>
      <c r="G35" s="15" t="s">
        <v>30</v>
      </c>
      <c r="H35" s="544"/>
      <c r="I35" s="545"/>
      <c r="J35" s="545"/>
      <c r="K35" s="546"/>
      <c r="L35" s="16" t="s">
        <v>26</v>
      </c>
      <c r="M35" s="544"/>
      <c r="N35" s="545"/>
      <c r="O35" s="545"/>
      <c r="P35" s="546"/>
      <c r="Q35" s="16" t="s">
        <v>26</v>
      </c>
      <c r="R35" s="544"/>
      <c r="S35" s="545"/>
      <c r="T35" s="546"/>
      <c r="U35" s="17" t="s">
        <v>26</v>
      </c>
      <c r="V35" s="544"/>
      <c r="W35" s="545"/>
      <c r="X35" s="545"/>
      <c r="Y35" s="546"/>
      <c r="Z35" s="18" t="s">
        <v>26</v>
      </c>
      <c r="AA35" s="294">
        <f t="shared" si="0"/>
        <v>0</v>
      </c>
      <c r="AB35" s="295"/>
      <c r="AC35" s="295"/>
      <c r="AD35" s="295"/>
      <c r="AE35" s="296"/>
      <c r="AF35" s="23" t="s">
        <v>26</v>
      </c>
    </row>
    <row r="36" spans="1:33" ht="18.600000000000001" x14ac:dyDescent="0.3">
      <c r="A36" s="75"/>
      <c r="B36" s="46" t="s">
        <v>27</v>
      </c>
      <c r="C36" s="77"/>
      <c r="D36" s="46" t="s">
        <v>28</v>
      </c>
      <c r="E36" s="14" t="s">
        <v>29</v>
      </c>
      <c r="F36" s="77"/>
      <c r="G36" s="15" t="s">
        <v>30</v>
      </c>
      <c r="H36" s="544"/>
      <c r="I36" s="545"/>
      <c r="J36" s="545"/>
      <c r="K36" s="546"/>
      <c r="L36" s="16" t="s">
        <v>26</v>
      </c>
      <c r="M36" s="544"/>
      <c r="N36" s="545"/>
      <c r="O36" s="545"/>
      <c r="P36" s="546"/>
      <c r="Q36" s="16" t="s">
        <v>26</v>
      </c>
      <c r="R36" s="544"/>
      <c r="S36" s="545"/>
      <c r="T36" s="546"/>
      <c r="U36" s="17" t="s">
        <v>26</v>
      </c>
      <c r="V36" s="544"/>
      <c r="W36" s="545"/>
      <c r="X36" s="545"/>
      <c r="Y36" s="546"/>
      <c r="Z36" s="18" t="s">
        <v>26</v>
      </c>
      <c r="AA36" s="291">
        <f t="shared" si="0"/>
        <v>0</v>
      </c>
      <c r="AB36" s="292"/>
      <c r="AC36" s="292"/>
      <c r="AD36" s="292"/>
      <c r="AE36" s="293"/>
      <c r="AF36" s="17" t="s">
        <v>26</v>
      </c>
    </row>
    <row r="37" spans="1:33" ht="18.600000000000001" x14ac:dyDescent="0.3">
      <c r="A37" s="75"/>
      <c r="B37" s="46" t="s">
        <v>27</v>
      </c>
      <c r="C37" s="77"/>
      <c r="D37" s="46" t="s">
        <v>28</v>
      </c>
      <c r="E37" s="14" t="s">
        <v>29</v>
      </c>
      <c r="F37" s="77"/>
      <c r="G37" s="15" t="s">
        <v>30</v>
      </c>
      <c r="H37" s="552"/>
      <c r="I37" s="553"/>
      <c r="J37" s="553"/>
      <c r="K37" s="554"/>
      <c r="L37" s="16" t="s">
        <v>26</v>
      </c>
      <c r="M37" s="544"/>
      <c r="N37" s="545"/>
      <c r="O37" s="545"/>
      <c r="P37" s="546"/>
      <c r="Q37" s="16" t="s">
        <v>26</v>
      </c>
      <c r="R37" s="544"/>
      <c r="S37" s="545"/>
      <c r="T37" s="546"/>
      <c r="U37" s="17" t="s">
        <v>26</v>
      </c>
      <c r="V37" s="544"/>
      <c r="W37" s="545"/>
      <c r="X37" s="545"/>
      <c r="Y37" s="546"/>
      <c r="Z37" s="18" t="s">
        <v>26</v>
      </c>
      <c r="AA37" s="294">
        <f t="shared" si="0"/>
        <v>0</v>
      </c>
      <c r="AB37" s="295"/>
      <c r="AC37" s="295"/>
      <c r="AD37" s="295"/>
      <c r="AE37" s="296"/>
      <c r="AF37" s="17" t="s">
        <v>26</v>
      </c>
    </row>
    <row r="38" spans="1:33" ht="18.600000000000001" x14ac:dyDescent="0.3">
      <c r="A38" s="75"/>
      <c r="B38" s="46" t="s">
        <v>27</v>
      </c>
      <c r="C38" s="77"/>
      <c r="D38" s="46" t="s">
        <v>28</v>
      </c>
      <c r="E38" s="14" t="s">
        <v>29</v>
      </c>
      <c r="F38" s="77"/>
      <c r="G38" s="15" t="s">
        <v>30</v>
      </c>
      <c r="H38" s="558"/>
      <c r="I38" s="559"/>
      <c r="J38" s="559"/>
      <c r="K38" s="560"/>
      <c r="L38" s="24" t="s">
        <v>26</v>
      </c>
      <c r="M38" s="561"/>
      <c r="N38" s="562"/>
      <c r="O38" s="562"/>
      <c r="P38" s="563"/>
      <c r="Q38" s="25" t="s">
        <v>26</v>
      </c>
      <c r="R38" s="561"/>
      <c r="S38" s="562"/>
      <c r="T38" s="563"/>
      <c r="U38" s="23" t="s">
        <v>26</v>
      </c>
      <c r="V38" s="561"/>
      <c r="W38" s="562"/>
      <c r="X38" s="562"/>
      <c r="Y38" s="563"/>
      <c r="Z38" s="26" t="s">
        <v>26</v>
      </c>
      <c r="AA38" s="303">
        <f t="shared" si="0"/>
        <v>0</v>
      </c>
      <c r="AB38" s="304"/>
      <c r="AC38" s="304"/>
      <c r="AD38" s="304"/>
      <c r="AE38" s="305"/>
      <c r="AF38" s="23" t="s">
        <v>26</v>
      </c>
    </row>
    <row r="39" spans="1:33" ht="18.600000000000001" x14ac:dyDescent="0.35">
      <c r="A39" s="238" t="s">
        <v>32</v>
      </c>
      <c r="B39" s="238"/>
      <c r="C39" s="238"/>
      <c r="D39" s="238"/>
      <c r="E39" s="238"/>
      <c r="F39" s="238"/>
      <c r="G39" s="238"/>
      <c r="H39" s="572">
        <f>SUM(H24:K38)</f>
        <v>5</v>
      </c>
      <c r="I39" s="573"/>
      <c r="J39" s="573"/>
      <c r="K39" s="574"/>
      <c r="L39" s="27" t="s">
        <v>26</v>
      </c>
      <c r="M39" s="572">
        <f>SUM(M24:P38)</f>
        <v>5</v>
      </c>
      <c r="N39" s="573"/>
      <c r="O39" s="573"/>
      <c r="P39" s="574"/>
      <c r="Q39" s="27" t="s">
        <v>26</v>
      </c>
      <c r="R39" s="572">
        <f>SUM(R24:T38)</f>
        <v>5</v>
      </c>
      <c r="S39" s="573"/>
      <c r="T39" s="574"/>
      <c r="U39" s="28" t="s">
        <v>26</v>
      </c>
      <c r="V39" s="572">
        <f>SUM(V24:Y38)</f>
        <v>5</v>
      </c>
      <c r="W39" s="573"/>
      <c r="X39" s="573"/>
      <c r="Y39" s="574"/>
      <c r="Z39" s="28" t="s">
        <v>26</v>
      </c>
      <c r="AA39" s="575">
        <f>SUM(AA24:AE38)</f>
        <v>20</v>
      </c>
      <c r="AB39" s="576"/>
      <c r="AC39" s="576"/>
      <c r="AD39" s="576"/>
      <c r="AE39" s="577"/>
      <c r="AF39" s="28" t="s">
        <v>26</v>
      </c>
    </row>
    <row r="40" spans="1:33" ht="18.600000000000001" x14ac:dyDescent="0.3">
      <c r="A40" s="238" t="s">
        <v>33</v>
      </c>
      <c r="B40" s="238"/>
      <c r="C40" s="238"/>
      <c r="D40" s="238"/>
      <c r="E40" s="238"/>
      <c r="F40" s="238"/>
      <c r="G40" s="238"/>
      <c r="H40" s="564">
        <f>H21*H24+H21*H25+H21*H26+H21*H27+H21*H28+H21*H29+H21*H30+H21*H31+H21*H32+H21*H33+H21*H34+H21*H35+H21*H36+H21*H37+H21*H38</f>
        <v>82500</v>
      </c>
      <c r="I40" s="565"/>
      <c r="J40" s="565"/>
      <c r="K40" s="565"/>
      <c r="L40" s="29" t="s">
        <v>19</v>
      </c>
      <c r="M40" s="566">
        <f>M21*M24+M21*M25+M21*M26+M21*M27+M21*M28+M21*M29+M21*M30+M21*M31+M21*M32+M21*M33+M21*M34+M21*M35+M21*M36+M21*M37+M21*M38</f>
        <v>74250</v>
      </c>
      <c r="N40" s="567"/>
      <c r="O40" s="567"/>
      <c r="P40" s="567"/>
      <c r="Q40" s="29" t="s">
        <v>19</v>
      </c>
      <c r="R40" s="568">
        <f>R21*R24+R21*R25+R21*R26+R21*R27+R21*R28+R21*R29+R21*R30+R21*R31+R21*R32+R21*R33+R21*R34+R21*R35+R21*R36+R21*R37+R21*R38</f>
        <v>66000</v>
      </c>
      <c r="S40" s="569"/>
      <c r="T40" s="569"/>
      <c r="U40" s="27" t="s">
        <v>49</v>
      </c>
      <c r="V40" s="564">
        <f>V21*V24+V21*V25+V21*V26+V21*V27+V21*V28+V21*V29+V21*V30+V21*V31+V21*V32+V21*V33+V21*V34+V21*V35+V21*V36+V21*V37+V21*V38</f>
        <v>57750</v>
      </c>
      <c r="W40" s="565"/>
      <c r="X40" s="565"/>
      <c r="Y40" s="565"/>
      <c r="Z40" s="29" t="s">
        <v>19</v>
      </c>
      <c r="AA40" s="570">
        <f>SUM(AA24:AE39)</f>
        <v>40</v>
      </c>
      <c r="AB40" s="571"/>
      <c r="AC40" s="571"/>
      <c r="AD40" s="571"/>
      <c r="AE40" s="571"/>
      <c r="AF40" s="28" t="s">
        <v>19</v>
      </c>
    </row>
    <row r="41" spans="1:33" ht="18.600000000000001" x14ac:dyDescent="0.3">
      <c r="A41" s="238" t="s">
        <v>34</v>
      </c>
      <c r="B41" s="238"/>
      <c r="C41" s="238"/>
      <c r="D41" s="238"/>
      <c r="E41" s="238"/>
      <c r="F41" s="238"/>
      <c r="G41" s="238"/>
      <c r="H41" s="582">
        <f>AA19*H39</f>
        <v>750</v>
      </c>
      <c r="I41" s="583"/>
      <c r="J41" s="583"/>
      <c r="K41" s="583"/>
      <c r="L41" s="28" t="s">
        <v>19</v>
      </c>
      <c r="M41" s="582">
        <f>$AA19*M39</f>
        <v>750</v>
      </c>
      <c r="N41" s="583"/>
      <c r="O41" s="583"/>
      <c r="P41" s="583"/>
      <c r="Q41" s="28" t="s">
        <v>19</v>
      </c>
      <c r="R41" s="568">
        <f>$AA19*R39</f>
        <v>750</v>
      </c>
      <c r="S41" s="569"/>
      <c r="T41" s="569"/>
      <c r="U41" s="27" t="s">
        <v>49</v>
      </c>
      <c r="V41" s="582">
        <f>$AA19*V39</f>
        <v>750</v>
      </c>
      <c r="W41" s="583"/>
      <c r="X41" s="583"/>
      <c r="Y41" s="583"/>
      <c r="Z41" s="28" t="s">
        <v>19</v>
      </c>
      <c r="AA41" s="584">
        <f>SUM(H41,M41,R41,V41)</f>
        <v>3000</v>
      </c>
      <c r="AB41" s="585"/>
      <c r="AC41" s="585"/>
      <c r="AD41" s="585"/>
      <c r="AE41" s="585"/>
      <c r="AF41" s="28" t="s">
        <v>19</v>
      </c>
    </row>
    <row r="42" spans="1:33" ht="18.600000000000001" x14ac:dyDescent="0.3">
      <c r="A42" s="238" t="s">
        <v>91</v>
      </c>
      <c r="B42" s="238"/>
      <c r="C42" s="238"/>
      <c r="D42" s="238"/>
      <c r="E42" s="238"/>
      <c r="F42" s="238"/>
      <c r="G42" s="238"/>
      <c r="H42" s="582">
        <f>AA21*H39</f>
        <v>2500</v>
      </c>
      <c r="I42" s="583"/>
      <c r="J42" s="583"/>
      <c r="K42" s="583"/>
      <c r="L42" s="28" t="s">
        <v>19</v>
      </c>
      <c r="M42" s="582">
        <f>$AA21*M39</f>
        <v>2500</v>
      </c>
      <c r="N42" s="583"/>
      <c r="O42" s="583"/>
      <c r="P42" s="583"/>
      <c r="Q42" s="28" t="s">
        <v>19</v>
      </c>
      <c r="R42" s="568">
        <f>$AA21*R39</f>
        <v>2500</v>
      </c>
      <c r="S42" s="569"/>
      <c r="T42" s="569"/>
      <c r="U42" s="27" t="s">
        <v>19</v>
      </c>
      <c r="V42" s="582">
        <f>$AA21*V39</f>
        <v>2500</v>
      </c>
      <c r="W42" s="583"/>
      <c r="X42" s="583"/>
      <c r="Y42" s="583"/>
      <c r="Z42" s="28" t="s">
        <v>19</v>
      </c>
      <c r="AA42" s="584">
        <f>SUM(H42,M42,R42,V42)</f>
        <v>10000</v>
      </c>
      <c r="AB42" s="585"/>
      <c r="AC42" s="585"/>
      <c r="AD42" s="585"/>
      <c r="AE42" s="585"/>
      <c r="AF42" s="28" t="s">
        <v>19</v>
      </c>
    </row>
    <row r="43" spans="1:33" ht="19.2" thickBot="1" x14ac:dyDescent="0.35">
      <c r="A43" s="578" t="s">
        <v>35</v>
      </c>
      <c r="B43" s="578"/>
      <c r="C43" s="578"/>
      <c r="D43" s="578"/>
      <c r="E43" s="578"/>
      <c r="F43" s="578"/>
      <c r="G43" s="578"/>
      <c r="H43" s="579">
        <f>SUM(H40:K42)</f>
        <v>85750</v>
      </c>
      <c r="I43" s="580"/>
      <c r="J43" s="580"/>
      <c r="K43" s="580"/>
      <c r="L43" s="30" t="s">
        <v>19</v>
      </c>
      <c r="M43" s="579">
        <f>SUM(M40:P42)</f>
        <v>77500</v>
      </c>
      <c r="N43" s="580"/>
      <c r="O43" s="580"/>
      <c r="P43" s="580"/>
      <c r="Q43" s="30" t="s">
        <v>19</v>
      </c>
      <c r="R43" s="579">
        <f>SUM(R40:T42)</f>
        <v>69250</v>
      </c>
      <c r="S43" s="580"/>
      <c r="T43" s="580"/>
      <c r="U43" s="31" t="s">
        <v>49</v>
      </c>
      <c r="V43" s="579">
        <f>SUM(V40:Y42)</f>
        <v>61000</v>
      </c>
      <c r="W43" s="580"/>
      <c r="X43" s="580"/>
      <c r="Y43" s="580"/>
      <c r="Z43" s="30" t="s">
        <v>19</v>
      </c>
      <c r="AA43" s="32" t="s">
        <v>31</v>
      </c>
      <c r="AB43" s="581">
        <f>SUM(H43,M43,R43,V43)</f>
        <v>293500</v>
      </c>
      <c r="AC43" s="581"/>
      <c r="AD43" s="581"/>
      <c r="AE43" s="581"/>
      <c r="AF43" s="30" t="s">
        <v>19</v>
      </c>
    </row>
    <row r="44" spans="1:33" ht="15.6" thickTop="1" x14ac:dyDescent="0.45">
      <c r="A44" s="591" t="s">
        <v>36</v>
      </c>
      <c r="B44" s="592"/>
      <c r="C44" s="592"/>
      <c r="D44" s="599"/>
      <c r="E44" s="599"/>
      <c r="F44" s="599"/>
      <c r="G44" s="600"/>
      <c r="H44" s="588" t="s">
        <v>41</v>
      </c>
      <c r="I44" s="586"/>
      <c r="J44" s="589"/>
      <c r="K44" s="601" t="s">
        <v>42</v>
      </c>
      <c r="L44" s="602"/>
      <c r="M44" s="588" t="s">
        <v>41</v>
      </c>
      <c r="N44" s="586"/>
      <c r="O44" s="589"/>
      <c r="P44" s="601" t="s">
        <v>42</v>
      </c>
      <c r="Q44" s="602"/>
      <c r="R44" s="588" t="s">
        <v>41</v>
      </c>
      <c r="S44" s="589"/>
      <c r="T44" s="586" t="s">
        <v>42</v>
      </c>
      <c r="U44" s="587"/>
      <c r="V44" s="588" t="s">
        <v>41</v>
      </c>
      <c r="W44" s="586"/>
      <c r="X44" s="589"/>
      <c r="Y44" s="590" t="s">
        <v>42</v>
      </c>
      <c r="Z44" s="587"/>
      <c r="AA44" s="591" t="s">
        <v>44</v>
      </c>
      <c r="AB44" s="592"/>
      <c r="AC44" s="592"/>
      <c r="AD44" s="592"/>
      <c r="AE44" s="592"/>
      <c r="AF44" s="593"/>
      <c r="AG44" s="39"/>
    </row>
    <row r="45" spans="1:33" ht="18.600000000000001" x14ac:dyDescent="0.3">
      <c r="A45" s="603" t="s">
        <v>38</v>
      </c>
      <c r="B45" s="604"/>
      <c r="C45" s="604"/>
      <c r="D45" s="604"/>
      <c r="E45" s="594">
        <v>20</v>
      </c>
      <c r="F45" s="594"/>
      <c r="G45" s="15" t="s">
        <v>37</v>
      </c>
      <c r="H45" s="595">
        <f>$H$21/1.1*0.2</f>
        <v>3000</v>
      </c>
      <c r="I45" s="596"/>
      <c r="J45" s="2" t="s">
        <v>19</v>
      </c>
      <c r="K45" s="77">
        <v>1</v>
      </c>
      <c r="L45" s="33" t="s">
        <v>43</v>
      </c>
      <c r="M45" s="595">
        <f>$M$21/1.1*0.2</f>
        <v>2700</v>
      </c>
      <c r="N45" s="596"/>
      <c r="O45" s="4" t="s">
        <v>49</v>
      </c>
      <c r="P45" s="79">
        <v>1</v>
      </c>
      <c r="Q45" s="5" t="s">
        <v>48</v>
      </c>
      <c r="R45" s="47">
        <f>$R$21/1.1*0.2</f>
        <v>2399.9999999999995</v>
      </c>
      <c r="S45" s="4" t="s">
        <v>49</v>
      </c>
      <c r="T45" s="79">
        <v>1</v>
      </c>
      <c r="U45" s="5" t="s">
        <v>48</v>
      </c>
      <c r="V45" s="595">
        <f>$V$21/1.1*0.2</f>
        <v>2100</v>
      </c>
      <c r="W45" s="596"/>
      <c r="X45" s="4" t="s">
        <v>49</v>
      </c>
      <c r="Y45" s="79">
        <v>1</v>
      </c>
      <c r="Z45" s="5" t="s">
        <v>48</v>
      </c>
      <c r="AA45" s="597">
        <f>(H45*K45)+(M45*P45)+(R45*T45)+(V45*Y45)</f>
        <v>10200</v>
      </c>
      <c r="AB45" s="598"/>
      <c r="AC45" s="598"/>
      <c r="AD45" s="598"/>
      <c r="AE45" s="598"/>
      <c r="AF45" s="34" t="s">
        <v>49</v>
      </c>
    </row>
    <row r="46" spans="1:33" ht="18.600000000000001" x14ac:dyDescent="0.3">
      <c r="A46" s="603" t="s">
        <v>39</v>
      </c>
      <c r="B46" s="604"/>
      <c r="C46" s="604"/>
      <c r="D46" s="604"/>
      <c r="E46" s="594">
        <v>50</v>
      </c>
      <c r="F46" s="594"/>
      <c r="G46" s="15" t="s">
        <v>37</v>
      </c>
      <c r="H46" s="595">
        <f>$H$21/1.1*0.5</f>
        <v>7499.9999999999991</v>
      </c>
      <c r="I46" s="596"/>
      <c r="J46" s="2" t="s">
        <v>19</v>
      </c>
      <c r="K46" s="77">
        <v>1</v>
      </c>
      <c r="L46" s="33" t="s">
        <v>43</v>
      </c>
      <c r="M46" s="595">
        <f>$M$21/1.1*0.5</f>
        <v>6749.9999999999991</v>
      </c>
      <c r="N46" s="596"/>
      <c r="O46" s="4" t="s">
        <v>49</v>
      </c>
      <c r="P46" s="77">
        <v>1</v>
      </c>
      <c r="Q46" s="5" t="s">
        <v>48</v>
      </c>
      <c r="R46" s="47">
        <f>$R$21/1.1*0.5</f>
        <v>5999.9999999999991</v>
      </c>
      <c r="S46" s="4" t="s">
        <v>49</v>
      </c>
      <c r="T46" s="77">
        <v>1</v>
      </c>
      <c r="U46" s="5" t="s">
        <v>48</v>
      </c>
      <c r="V46" s="595">
        <f>$V$21/1.1*0.5</f>
        <v>5250</v>
      </c>
      <c r="W46" s="596"/>
      <c r="X46" s="4" t="s">
        <v>49</v>
      </c>
      <c r="Y46" s="77">
        <v>1</v>
      </c>
      <c r="Z46" s="7" t="s">
        <v>48</v>
      </c>
      <c r="AA46" s="597">
        <f>(H46*K46)+(M46*P46)+(R46*T46)+(V46*Y46)</f>
        <v>25499.999999999996</v>
      </c>
      <c r="AB46" s="598"/>
      <c r="AC46" s="598"/>
      <c r="AD46" s="598"/>
      <c r="AE46" s="598"/>
      <c r="AF46" s="34" t="s">
        <v>49</v>
      </c>
    </row>
    <row r="47" spans="1:33" ht="18.600000000000001" x14ac:dyDescent="0.3">
      <c r="A47" s="619" t="s">
        <v>40</v>
      </c>
      <c r="B47" s="620"/>
      <c r="C47" s="620"/>
      <c r="D47" s="620"/>
      <c r="E47" s="618">
        <v>100</v>
      </c>
      <c r="F47" s="618"/>
      <c r="G47" s="35" t="s">
        <v>37</v>
      </c>
      <c r="H47" s="595">
        <f>$H$21/1.1</f>
        <v>14999.999999999998</v>
      </c>
      <c r="I47" s="596"/>
      <c r="J47" s="6" t="s">
        <v>19</v>
      </c>
      <c r="K47" s="78">
        <v>1</v>
      </c>
      <c r="L47" s="36" t="s">
        <v>43</v>
      </c>
      <c r="M47" s="595">
        <f>$M$21/1.1</f>
        <v>13499.999999999998</v>
      </c>
      <c r="N47" s="596"/>
      <c r="O47" s="4" t="s">
        <v>49</v>
      </c>
      <c r="P47" s="78">
        <v>1</v>
      </c>
      <c r="Q47" s="5" t="s">
        <v>77</v>
      </c>
      <c r="R47" s="48">
        <f>$R$21/1.1</f>
        <v>11999.999999999998</v>
      </c>
      <c r="S47" s="4" t="s">
        <v>49</v>
      </c>
      <c r="T47" s="78">
        <v>1</v>
      </c>
      <c r="U47" s="5" t="s">
        <v>48</v>
      </c>
      <c r="V47" s="595">
        <f>$V$21/1.1</f>
        <v>10500</v>
      </c>
      <c r="W47" s="596"/>
      <c r="X47" s="4" t="s">
        <v>49</v>
      </c>
      <c r="Y47" s="78">
        <v>1</v>
      </c>
      <c r="Z47" s="5" t="s">
        <v>48</v>
      </c>
      <c r="AA47" s="597">
        <f t="shared" ref="AA47" si="1">(H47*K47)+(M47*P47)+(R47*T47)+(V47*Y47)</f>
        <v>50999.999999999993</v>
      </c>
      <c r="AB47" s="598"/>
      <c r="AC47" s="598"/>
      <c r="AD47" s="598"/>
      <c r="AE47" s="598"/>
      <c r="AF47" s="61" t="s">
        <v>49</v>
      </c>
    </row>
    <row r="48" spans="1:33" ht="18.600000000000001" x14ac:dyDescent="0.45">
      <c r="A48" s="609" t="s">
        <v>45</v>
      </c>
      <c r="B48" s="610"/>
      <c r="C48" s="610"/>
      <c r="D48" s="610"/>
      <c r="E48" s="610"/>
      <c r="F48" s="610"/>
      <c r="G48" s="279"/>
      <c r="H48" s="621" t="s">
        <v>92</v>
      </c>
      <c r="I48" s="622"/>
      <c r="J48" s="622"/>
      <c r="K48" s="622"/>
      <c r="L48" s="622"/>
      <c r="M48" s="622"/>
      <c r="N48" s="622"/>
      <c r="O48" s="622"/>
      <c r="P48" s="622"/>
      <c r="Q48" s="622"/>
      <c r="R48" s="622"/>
      <c r="S48" s="622"/>
      <c r="T48" s="622"/>
      <c r="U48" s="622"/>
      <c r="V48" s="622"/>
      <c r="W48" s="622"/>
      <c r="X48" s="622"/>
      <c r="Y48" s="622"/>
      <c r="Z48" s="623"/>
      <c r="AA48" s="49" t="s">
        <v>50</v>
      </c>
      <c r="AB48" s="569">
        <f>SUM(AA45:AE47)</f>
        <v>86700</v>
      </c>
      <c r="AC48" s="569"/>
      <c r="AD48" s="569"/>
      <c r="AE48" s="569"/>
      <c r="AF48" s="37" t="s">
        <v>49</v>
      </c>
    </row>
    <row r="49" spans="1:32" ht="18.600000000000001" x14ac:dyDescent="0.45">
      <c r="A49" s="611" t="s">
        <v>46</v>
      </c>
      <c r="B49" s="612"/>
      <c r="C49" s="612"/>
      <c r="D49" s="612"/>
      <c r="E49" s="612"/>
      <c r="F49" s="612"/>
      <c r="G49" s="613"/>
      <c r="H49" s="621" t="s">
        <v>47</v>
      </c>
      <c r="I49" s="622"/>
      <c r="J49" s="622"/>
      <c r="K49" s="622"/>
      <c r="L49" s="622"/>
      <c r="M49" s="622"/>
      <c r="N49" s="622"/>
      <c r="O49" s="622"/>
      <c r="P49" s="622"/>
      <c r="Q49" s="622"/>
      <c r="R49" s="622"/>
      <c r="S49" s="622"/>
      <c r="T49" s="622"/>
      <c r="U49" s="622"/>
      <c r="V49" s="622"/>
      <c r="W49" s="622"/>
      <c r="X49" s="622"/>
      <c r="Y49" s="622"/>
      <c r="Z49" s="623"/>
      <c r="AA49" s="38" t="s">
        <v>51</v>
      </c>
      <c r="AB49" s="614">
        <v>50000</v>
      </c>
      <c r="AC49" s="614"/>
      <c r="AD49" s="614"/>
      <c r="AE49" s="614"/>
      <c r="AF49" s="62" t="s">
        <v>49</v>
      </c>
    </row>
    <row r="50" spans="1:32" ht="9" customHeight="1" x14ac:dyDescent="0.45"/>
    <row r="51" spans="1:32" ht="33" customHeight="1" x14ac:dyDescent="0.45">
      <c r="A51" s="615" t="s">
        <v>90</v>
      </c>
      <c r="B51" s="615"/>
      <c r="C51" s="615"/>
      <c r="D51" s="615"/>
      <c r="E51" s="615"/>
      <c r="F51" s="615"/>
      <c r="G51" s="615"/>
      <c r="H51" s="616">
        <f>(AB43+AB48+AB49)</f>
        <v>430200</v>
      </c>
      <c r="I51" s="616"/>
      <c r="J51" s="616"/>
      <c r="K51" s="616"/>
      <c r="L51" s="616"/>
      <c r="M51" s="616"/>
      <c r="N51" s="616"/>
      <c r="O51" s="616"/>
      <c r="P51" s="616"/>
      <c r="Q51" s="617"/>
      <c r="R51" s="8" t="s">
        <v>49</v>
      </c>
    </row>
    <row r="52" spans="1:32" ht="8.25" customHeight="1" x14ac:dyDescent="0.45">
      <c r="W52" s="39"/>
    </row>
    <row r="53" spans="1:32" x14ac:dyDescent="0.45">
      <c r="A53" s="3" t="s">
        <v>59</v>
      </c>
    </row>
    <row r="54" spans="1:32" ht="9" customHeight="1" x14ac:dyDescent="0.45"/>
    <row r="55" spans="1:32" ht="16.2" x14ac:dyDescent="0.45">
      <c r="A55" s="605" t="s">
        <v>52</v>
      </c>
      <c r="B55" s="605"/>
      <c r="C55" s="605"/>
      <c r="D55" s="605"/>
      <c r="E55" s="605"/>
      <c r="F55" s="606">
        <v>10</v>
      </c>
      <c r="G55" s="606"/>
      <c r="H55" s="63" t="s">
        <v>53</v>
      </c>
      <c r="I55" s="80">
        <v>29</v>
      </c>
      <c r="J55" s="3" t="s">
        <v>54</v>
      </c>
    </row>
    <row r="56" spans="1:32" x14ac:dyDescent="0.45">
      <c r="M56" s="39"/>
      <c r="N56" s="39"/>
      <c r="O56" s="39"/>
      <c r="P56" s="39"/>
      <c r="Q56" s="39"/>
      <c r="R56" s="39"/>
      <c r="S56" s="39"/>
      <c r="T56" s="599"/>
      <c r="U56" s="599"/>
      <c r="V56" s="599"/>
      <c r="W56" s="599"/>
      <c r="X56" s="599"/>
      <c r="Y56" s="599"/>
      <c r="Z56" s="599"/>
      <c r="AA56" s="599"/>
      <c r="AB56" s="599"/>
      <c r="AC56" s="599"/>
      <c r="AD56" s="599"/>
      <c r="AE56" s="599"/>
      <c r="AF56" s="599"/>
    </row>
    <row r="57" spans="1:32" x14ac:dyDescent="0.45">
      <c r="M57" s="608" t="s">
        <v>55</v>
      </c>
      <c r="N57" s="608"/>
      <c r="O57" s="608"/>
      <c r="P57" s="608"/>
      <c r="Q57" s="608"/>
      <c r="R57" s="608"/>
      <c r="S57" s="40"/>
      <c r="T57" s="607"/>
      <c r="U57" s="607"/>
      <c r="V57" s="607"/>
      <c r="W57" s="607"/>
      <c r="X57" s="607"/>
      <c r="Y57" s="607"/>
      <c r="Z57" s="607"/>
      <c r="AA57" s="607"/>
      <c r="AB57" s="607"/>
      <c r="AC57" s="607"/>
      <c r="AD57" s="607"/>
      <c r="AE57" s="607"/>
      <c r="AF57" s="607"/>
    </row>
    <row r="58" spans="1:32" x14ac:dyDescent="0.45">
      <c r="M58" s="39"/>
      <c r="N58" s="39"/>
      <c r="O58" s="39"/>
      <c r="P58" s="39"/>
      <c r="Q58" s="39"/>
      <c r="R58" s="39"/>
      <c r="S58" s="39"/>
      <c r="T58" s="599"/>
      <c r="U58" s="599"/>
      <c r="V58" s="599"/>
      <c r="W58" s="599"/>
      <c r="X58" s="599"/>
      <c r="Y58" s="599"/>
      <c r="Z58" s="599"/>
      <c r="AA58" s="599"/>
      <c r="AB58" s="599"/>
      <c r="AC58" s="599"/>
      <c r="AD58" s="599"/>
      <c r="AE58" s="599"/>
      <c r="AF58" s="599"/>
    </row>
    <row r="59" spans="1:32" x14ac:dyDescent="0.45">
      <c r="M59" s="608" t="s">
        <v>56</v>
      </c>
      <c r="N59" s="608"/>
      <c r="O59" s="608"/>
      <c r="P59" s="608"/>
      <c r="Q59" s="608"/>
      <c r="R59" s="608"/>
      <c r="S59" s="40"/>
      <c r="T59" s="607"/>
      <c r="U59" s="607"/>
      <c r="V59" s="607"/>
      <c r="W59" s="607"/>
      <c r="X59" s="607"/>
      <c r="Y59" s="607"/>
      <c r="Z59" s="607"/>
      <c r="AA59" s="607"/>
      <c r="AB59" s="607"/>
      <c r="AC59" s="607"/>
      <c r="AD59" s="607"/>
      <c r="AE59" s="607"/>
      <c r="AF59" s="607"/>
    </row>
    <row r="61" spans="1:32" s="41" customFormat="1" ht="18" customHeight="1" x14ac:dyDescent="0.45">
      <c r="A61" s="3" t="s">
        <v>57</v>
      </c>
    </row>
    <row r="62" spans="1:32" ht="18" customHeight="1" x14ac:dyDescent="0.45">
      <c r="A62" s="3" t="s">
        <v>58</v>
      </c>
    </row>
    <row r="64" spans="1:32" x14ac:dyDescent="0.45">
      <c r="AC64" s="41"/>
    </row>
  </sheetData>
  <mergeCells count="193">
    <mergeCell ref="E47:F47"/>
    <mergeCell ref="H47:I47"/>
    <mergeCell ref="M47:N47"/>
    <mergeCell ref="V47:W47"/>
    <mergeCell ref="AA47:AE47"/>
    <mergeCell ref="A47:D47"/>
    <mergeCell ref="H48:Z48"/>
    <mergeCell ref="H49:Z49"/>
    <mergeCell ref="E46:F46"/>
    <mergeCell ref="H46:I46"/>
    <mergeCell ref="M46:N46"/>
    <mergeCell ref="V46:W46"/>
    <mergeCell ref="AA46:AE46"/>
    <mergeCell ref="A46:D46"/>
    <mergeCell ref="A55:E55"/>
    <mergeCell ref="F55:G55"/>
    <mergeCell ref="T56:AF57"/>
    <mergeCell ref="M57:R57"/>
    <mergeCell ref="T58:AF59"/>
    <mergeCell ref="M59:R59"/>
    <mergeCell ref="A48:G48"/>
    <mergeCell ref="AB48:AE48"/>
    <mergeCell ref="A49:G49"/>
    <mergeCell ref="AB49:AE49"/>
    <mergeCell ref="A51:G51"/>
    <mergeCell ref="H51:Q51"/>
    <mergeCell ref="T44:U44"/>
    <mergeCell ref="V44:X44"/>
    <mergeCell ref="Y44:Z44"/>
    <mergeCell ref="AA44:AF44"/>
    <mergeCell ref="E45:F45"/>
    <mergeCell ref="H45:I45"/>
    <mergeCell ref="M45:N45"/>
    <mergeCell ref="V45:W45"/>
    <mergeCell ref="AA45:AE45"/>
    <mergeCell ref="A44:G44"/>
    <mergeCell ref="H44:J44"/>
    <mergeCell ref="K44:L44"/>
    <mergeCell ref="M44:O44"/>
    <mergeCell ref="P44:Q44"/>
    <mergeCell ref="R44:S44"/>
    <mergeCell ref="A45:D45"/>
    <mergeCell ref="A43:G43"/>
    <mergeCell ref="H43:K43"/>
    <mergeCell ref="M43:P43"/>
    <mergeCell ref="R43:T43"/>
    <mergeCell ref="V43:Y43"/>
    <mergeCell ref="AB43:AE43"/>
    <mergeCell ref="A41:G41"/>
    <mergeCell ref="H41:K41"/>
    <mergeCell ref="M41:P41"/>
    <mergeCell ref="R41:T41"/>
    <mergeCell ref="V41:Y41"/>
    <mergeCell ref="AA41:AE41"/>
    <mergeCell ref="A42:G42"/>
    <mergeCell ref="H42:K42"/>
    <mergeCell ref="M42:P42"/>
    <mergeCell ref="R42:T42"/>
    <mergeCell ref="V42:Y42"/>
    <mergeCell ref="AA42:AE42"/>
    <mergeCell ref="A40:G40"/>
    <mergeCell ref="H40:K40"/>
    <mergeCell ref="M40:P40"/>
    <mergeCell ref="R40:T40"/>
    <mergeCell ref="V40:Y40"/>
    <mergeCell ref="AA40:AE40"/>
    <mergeCell ref="A39:G39"/>
    <mergeCell ref="H39:K39"/>
    <mergeCell ref="M39:P39"/>
    <mergeCell ref="R39:T39"/>
    <mergeCell ref="V39:Y39"/>
    <mergeCell ref="AA39:AE39"/>
    <mergeCell ref="H37:K37"/>
    <mergeCell ref="M37:P37"/>
    <mergeCell ref="R37:T37"/>
    <mergeCell ref="V37:Y37"/>
    <mergeCell ref="AA37:AE37"/>
    <mergeCell ref="H38:K38"/>
    <mergeCell ref="M38:P38"/>
    <mergeCell ref="R38:T38"/>
    <mergeCell ref="V38:Y38"/>
    <mergeCell ref="AA38:AE38"/>
    <mergeCell ref="H35:K35"/>
    <mergeCell ref="M35:P35"/>
    <mergeCell ref="R35:T35"/>
    <mergeCell ref="V35:Y35"/>
    <mergeCell ref="AA35:AE35"/>
    <mergeCell ref="H36:K36"/>
    <mergeCell ref="M36:P36"/>
    <mergeCell ref="R36:T36"/>
    <mergeCell ref="V36:Y36"/>
    <mergeCell ref="AA36:AE36"/>
    <mergeCell ref="H33:K33"/>
    <mergeCell ref="M33:P33"/>
    <mergeCell ref="R33:T33"/>
    <mergeCell ref="V33:Y33"/>
    <mergeCell ref="AA33:AE33"/>
    <mergeCell ref="H34:K34"/>
    <mergeCell ref="M34:P34"/>
    <mergeCell ref="R34:T34"/>
    <mergeCell ref="V34:Y34"/>
    <mergeCell ref="AA34:AE34"/>
    <mergeCell ref="H31:K31"/>
    <mergeCell ref="M31:P31"/>
    <mergeCell ref="R31:T31"/>
    <mergeCell ref="V31:Y31"/>
    <mergeCell ref="AA31:AE31"/>
    <mergeCell ref="H32:K32"/>
    <mergeCell ref="M32:P32"/>
    <mergeCell ref="R32:T32"/>
    <mergeCell ref="V32:Y32"/>
    <mergeCell ref="AA32:AE32"/>
    <mergeCell ref="H29:K29"/>
    <mergeCell ref="M29:P29"/>
    <mergeCell ref="R29:T29"/>
    <mergeCell ref="V29:Y29"/>
    <mergeCell ref="AA29:AE29"/>
    <mergeCell ref="H30:K30"/>
    <mergeCell ref="M30:P30"/>
    <mergeCell ref="R30:T30"/>
    <mergeCell ref="V30:Y30"/>
    <mergeCell ref="AA30:AE30"/>
    <mergeCell ref="H27:K27"/>
    <mergeCell ref="M27:P27"/>
    <mergeCell ref="R27:T27"/>
    <mergeCell ref="V27:Y27"/>
    <mergeCell ref="AA27:AE27"/>
    <mergeCell ref="H28:K28"/>
    <mergeCell ref="M28:P28"/>
    <mergeCell ref="R28:T28"/>
    <mergeCell ref="V28:Y28"/>
    <mergeCell ref="AA28:AE28"/>
    <mergeCell ref="H25:K25"/>
    <mergeCell ref="M25:P25"/>
    <mergeCell ref="R25:T25"/>
    <mergeCell ref="V25:Y25"/>
    <mergeCell ref="AA25:AE25"/>
    <mergeCell ref="H26:K26"/>
    <mergeCell ref="M26:P26"/>
    <mergeCell ref="R26:T26"/>
    <mergeCell ref="V26:Y26"/>
    <mergeCell ref="AA26:AE26"/>
    <mergeCell ref="H24:K24"/>
    <mergeCell ref="M24:P24"/>
    <mergeCell ref="R24:T24"/>
    <mergeCell ref="V24:Y24"/>
    <mergeCell ref="AA24:AE24"/>
    <mergeCell ref="H21:K21"/>
    <mergeCell ref="M21:P21"/>
    <mergeCell ref="R21:T21"/>
    <mergeCell ref="V21:Y21"/>
    <mergeCell ref="AA21:AE21"/>
    <mergeCell ref="S6:V6"/>
    <mergeCell ref="A23:G23"/>
    <mergeCell ref="H23:L23"/>
    <mergeCell ref="AA23:AF23"/>
    <mergeCell ref="AA18:AF18"/>
    <mergeCell ref="AA19:AE19"/>
    <mergeCell ref="N10:R11"/>
    <mergeCell ref="N12:R14"/>
    <mergeCell ref="S10:Y11"/>
    <mergeCell ref="S12:Y14"/>
    <mergeCell ref="Z10:AF11"/>
    <mergeCell ref="A15:AF15"/>
    <mergeCell ref="A17:F17"/>
    <mergeCell ref="G17:U17"/>
    <mergeCell ref="A20:G21"/>
    <mergeCell ref="H20:L20"/>
    <mergeCell ref="M20:Q20"/>
    <mergeCell ref="M23:Q23"/>
    <mergeCell ref="R23:U23"/>
    <mergeCell ref="V23:Z23"/>
    <mergeCell ref="R20:U20"/>
    <mergeCell ref="V20:Z20"/>
    <mergeCell ref="AA20:AF20"/>
    <mergeCell ref="AH21:AM25"/>
    <mergeCell ref="A1:C1"/>
    <mergeCell ref="A2:AF2"/>
    <mergeCell ref="A4:C4"/>
    <mergeCell ref="D4:AF4"/>
    <mergeCell ref="A5:C5"/>
    <mergeCell ref="D5:AF5"/>
    <mergeCell ref="X6:AB6"/>
    <mergeCell ref="AD6:AF6"/>
    <mergeCell ref="A9:M9"/>
    <mergeCell ref="N9:R9"/>
    <mergeCell ref="S9:Y9"/>
    <mergeCell ref="Z9:AF9"/>
    <mergeCell ref="A6:C6"/>
    <mergeCell ref="D6:G6"/>
    <mergeCell ref="I6:L6"/>
    <mergeCell ref="N6:P6"/>
    <mergeCell ref="Q6:R6"/>
  </mergeCells>
  <phoneticPr fontId="2"/>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38100</xdr:colOff>
                    <xdr:row>8</xdr:row>
                    <xdr:rowOff>160020</xdr:rowOff>
                  </from>
                  <to>
                    <xdr:col>0</xdr:col>
                    <xdr:colOff>236220</xdr:colOff>
                    <xdr:row>10</xdr:row>
                    <xdr:rowOff>7620</xdr:rowOff>
                  </to>
                </anchor>
              </controlPr>
            </control>
          </mc:Choice>
        </mc:AlternateContent>
        <mc:AlternateContent xmlns:mc="http://schemas.openxmlformats.org/markup-compatibility/2006">
          <mc:Choice Requires="x14">
            <control shapeId="2076" r:id="rId5" name="Check Box 28">
              <controlPr defaultSize="0" autoFill="0" autoLine="0" autoPict="0">
                <anchor moveWithCells="1">
                  <from>
                    <xdr:col>0</xdr:col>
                    <xdr:colOff>38100</xdr:colOff>
                    <xdr:row>9</xdr:row>
                    <xdr:rowOff>198120</xdr:rowOff>
                  </from>
                  <to>
                    <xdr:col>0</xdr:col>
                    <xdr:colOff>236220</xdr:colOff>
                    <xdr:row>11</xdr:row>
                    <xdr:rowOff>7620</xdr:rowOff>
                  </to>
                </anchor>
              </controlPr>
            </control>
          </mc:Choice>
        </mc:AlternateContent>
        <mc:AlternateContent xmlns:mc="http://schemas.openxmlformats.org/markup-compatibility/2006">
          <mc:Choice Requires="x14">
            <control shapeId="2077" r:id="rId6" name="Check Box 29">
              <controlPr defaultSize="0" autoFill="0" autoLine="0" autoPict="0">
                <anchor moveWithCells="1">
                  <from>
                    <xdr:col>0</xdr:col>
                    <xdr:colOff>38100</xdr:colOff>
                    <xdr:row>10</xdr:row>
                    <xdr:rowOff>198120</xdr:rowOff>
                  </from>
                  <to>
                    <xdr:col>0</xdr:col>
                    <xdr:colOff>236220</xdr:colOff>
                    <xdr:row>12</xdr:row>
                    <xdr:rowOff>7620</xdr:rowOff>
                  </to>
                </anchor>
              </controlPr>
            </control>
          </mc:Choice>
        </mc:AlternateContent>
        <mc:AlternateContent xmlns:mc="http://schemas.openxmlformats.org/markup-compatibility/2006">
          <mc:Choice Requires="x14">
            <control shapeId="2078" r:id="rId7" name="Check Box 30">
              <controlPr defaultSize="0" autoFill="0" autoLine="0" autoPict="0">
                <anchor moveWithCells="1">
                  <from>
                    <xdr:col>0</xdr:col>
                    <xdr:colOff>38100</xdr:colOff>
                    <xdr:row>11</xdr:row>
                    <xdr:rowOff>198120</xdr:rowOff>
                  </from>
                  <to>
                    <xdr:col>0</xdr:col>
                    <xdr:colOff>236220</xdr:colOff>
                    <xdr:row>13</xdr:row>
                    <xdr:rowOff>7620</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0</xdr:col>
                    <xdr:colOff>38100</xdr:colOff>
                    <xdr:row>12</xdr:row>
                    <xdr:rowOff>198120</xdr:rowOff>
                  </from>
                  <to>
                    <xdr:col>0</xdr:col>
                    <xdr:colOff>236220</xdr:colOff>
                    <xdr:row>14</xdr:row>
                    <xdr:rowOff>7620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7</xdr:col>
                    <xdr:colOff>38100</xdr:colOff>
                    <xdr:row>8</xdr:row>
                    <xdr:rowOff>160020</xdr:rowOff>
                  </from>
                  <to>
                    <xdr:col>7</xdr:col>
                    <xdr:colOff>236220</xdr:colOff>
                    <xdr:row>10</xdr:row>
                    <xdr:rowOff>22860</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7</xdr:col>
                    <xdr:colOff>38100</xdr:colOff>
                    <xdr:row>9</xdr:row>
                    <xdr:rowOff>190500</xdr:rowOff>
                  </from>
                  <to>
                    <xdr:col>7</xdr:col>
                    <xdr:colOff>236220</xdr:colOff>
                    <xdr:row>11</xdr:row>
                    <xdr:rowOff>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7</xdr:col>
                    <xdr:colOff>38100</xdr:colOff>
                    <xdr:row>10</xdr:row>
                    <xdr:rowOff>190500</xdr:rowOff>
                  </from>
                  <to>
                    <xdr:col>7</xdr:col>
                    <xdr:colOff>236220</xdr:colOff>
                    <xdr:row>12</xdr:row>
                    <xdr:rowOff>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7</xdr:col>
                    <xdr:colOff>38100</xdr:colOff>
                    <xdr:row>11</xdr:row>
                    <xdr:rowOff>190500</xdr:rowOff>
                  </from>
                  <to>
                    <xdr:col>7</xdr:col>
                    <xdr:colOff>236220</xdr:colOff>
                    <xdr:row>13</xdr:row>
                    <xdr:rowOff>0</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7</xdr:col>
                    <xdr:colOff>38100</xdr:colOff>
                    <xdr:row>12</xdr:row>
                    <xdr:rowOff>198120</xdr:rowOff>
                  </from>
                  <to>
                    <xdr:col>7</xdr:col>
                    <xdr:colOff>236220</xdr:colOff>
                    <xdr:row>14</xdr:row>
                    <xdr:rowOff>22860</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27</xdr:col>
                    <xdr:colOff>152400</xdr:colOff>
                    <xdr:row>12</xdr:row>
                    <xdr:rowOff>175260</xdr:rowOff>
                  </from>
                  <to>
                    <xdr:col>28</xdr:col>
                    <xdr:colOff>45720</xdr:colOff>
                    <xdr:row>14</xdr:row>
                    <xdr:rowOff>0</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27</xdr:col>
                    <xdr:colOff>152400</xdr:colOff>
                    <xdr:row>10</xdr:row>
                    <xdr:rowOff>182880</xdr:rowOff>
                  </from>
                  <to>
                    <xdr:col>28</xdr:col>
                    <xdr:colOff>45720</xdr:colOff>
                    <xdr:row>12</xdr:row>
                    <xdr:rowOff>7620</xdr:rowOff>
                  </to>
                </anchor>
              </controlPr>
            </control>
          </mc:Choice>
        </mc:AlternateContent>
        <mc:AlternateContent xmlns:mc="http://schemas.openxmlformats.org/markup-compatibility/2006">
          <mc:Choice Requires="x14">
            <control shapeId="2090" r:id="rId16" name="Check Box 42">
              <controlPr defaultSize="0" autoFill="0" autoLine="0" autoPict="0">
                <anchor moveWithCells="1">
                  <from>
                    <xdr:col>27</xdr:col>
                    <xdr:colOff>152400</xdr:colOff>
                    <xdr:row>11</xdr:row>
                    <xdr:rowOff>182880</xdr:rowOff>
                  </from>
                  <to>
                    <xdr:col>28</xdr:col>
                    <xdr:colOff>45720</xdr:colOff>
                    <xdr:row>13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侑政（ＳＡＧＡ２０２４施設調整チーム）</dc:creator>
  <cp:lastModifiedBy>松本　真輝（ＳＡＧＡ２０２４企画広報チーム）</cp:lastModifiedBy>
  <cp:lastPrinted>2023-12-22T06:14:08Z</cp:lastPrinted>
  <dcterms:created xsi:type="dcterms:W3CDTF">2023-05-24T00:32:39Z</dcterms:created>
  <dcterms:modified xsi:type="dcterms:W3CDTF">2024-08-22T13:54:49Z</dcterms:modified>
</cp:coreProperties>
</file>